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90" windowWidth="17115" windowHeight="10995" activeTab="4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/>
  <calcPr fullCalcOnLoad="1"/>
</workbook>
</file>

<file path=xl/sharedStrings.xml><?xml version="1.0" encoding="utf-8"?>
<sst xmlns="http://schemas.openxmlformats.org/spreadsheetml/2006/main" count="774" uniqueCount="206">
  <si>
    <t>Код бюджетной классификации Российской федерации</t>
  </si>
  <si>
    <t>Наименование доходов</t>
  </si>
  <si>
    <t>202 03000 00 0000 151</t>
  </si>
  <si>
    <t>Субвенции бюджетам субъектов Российской федерации</t>
  </si>
  <si>
    <t>ИТОГО межбюджетных трасфертов</t>
  </si>
  <si>
    <t xml:space="preserve">Наименование </t>
  </si>
  <si>
    <t>Вед.</t>
  </si>
  <si>
    <t>Разд.</t>
  </si>
  <si>
    <t>Ц.ст.</t>
  </si>
  <si>
    <t>Расх.</t>
  </si>
  <si>
    <t>ОБЩЕГОСУДАРСТВЕННЫЕ ВОПРОСЫ</t>
  </si>
  <si>
    <t>0100</t>
  </si>
  <si>
    <t>0000000</t>
  </si>
  <si>
    <t>000</t>
  </si>
  <si>
    <t xml:space="preserve">Функционирование высшего должностного лица субъекта Российской Федерации и муниципального образования </t>
  </si>
  <si>
    <t>0102</t>
  </si>
  <si>
    <t xml:space="preserve">   Глава муниципального образования</t>
  </si>
  <si>
    <t>0020300</t>
  </si>
  <si>
    <t xml:space="preserve">            Выполнение функций органами местного самоуправления</t>
  </si>
  <si>
    <t>500</t>
  </si>
  <si>
    <t>Фкункционирование Правительства Российской Федерации, высших исполнительных органов государственной власти  субъектов Рроссийской Федерации, местных администраций</t>
  </si>
  <si>
    <t>0104</t>
  </si>
  <si>
    <t xml:space="preserve">    Центральный аппарат</t>
  </si>
  <si>
    <t>0020400</t>
  </si>
  <si>
    <t xml:space="preserve">           Выполнение функций органами местного самоуправления</t>
  </si>
  <si>
    <t>Резервные фонды</t>
  </si>
  <si>
    <t>0112</t>
  </si>
  <si>
    <t xml:space="preserve">   Резервные фонды местных администраций</t>
  </si>
  <si>
    <t>0700500</t>
  </si>
  <si>
    <t xml:space="preserve">           Прочие расходы</t>
  </si>
  <si>
    <t>013</t>
  </si>
  <si>
    <t>НАЦИОНАЛЬНАЯ БЕЗАПАСНОСТЬ ПРАВООХРАНИТЕЛЬНАЯ ДЕЯТЕЛЬНОСТЬ</t>
  </si>
  <si>
    <t>0300</t>
  </si>
  <si>
    <t>Обеспечение пожарной безопасности</t>
  </si>
  <si>
    <t>0310</t>
  </si>
  <si>
    <t xml:space="preserve">    Функционирование органов в сфере национальной безопасности и правоохранительной деятельности</t>
  </si>
  <si>
    <t xml:space="preserve">           Функционирование органов в сфере национальной безопасности и правоохранительной деятельностит и обороны</t>
  </si>
  <si>
    <t>2026700</t>
  </si>
  <si>
    <t>014</t>
  </si>
  <si>
    <t>НАЦИОНАЛЬНАЯ ЭКОНОМИКА</t>
  </si>
  <si>
    <t>0400</t>
  </si>
  <si>
    <t>006</t>
  </si>
  <si>
    <t>Другие вопросы в области национальной экономики</t>
  </si>
  <si>
    <t>0412</t>
  </si>
  <si>
    <t xml:space="preserve">    Мероприятия по землеустройству и землепользованию</t>
  </si>
  <si>
    <t>34000300</t>
  </si>
  <si>
    <t>3400300</t>
  </si>
  <si>
    <t>0500</t>
  </si>
  <si>
    <t>0501</t>
  </si>
  <si>
    <t xml:space="preserve">            Субсидии юридическим лицам</t>
  </si>
  <si>
    <t>3500200</t>
  </si>
  <si>
    <t>35000200</t>
  </si>
  <si>
    <t>Коммунальное хозяйство</t>
  </si>
  <si>
    <t>0502</t>
  </si>
  <si>
    <t>3510500</t>
  </si>
  <si>
    <t>Благоустройство</t>
  </si>
  <si>
    <t>0503</t>
  </si>
  <si>
    <t xml:space="preserve">   Уличное освещение</t>
  </si>
  <si>
    <t>6000100</t>
  </si>
  <si>
    <t xml:space="preserve">     Содержание  автомобильных дорог и инженерных сооружений на них в границах городских округов и поселений в рамках благоустройства</t>
  </si>
  <si>
    <t>6000200</t>
  </si>
  <si>
    <t xml:space="preserve">    Озеленение</t>
  </si>
  <si>
    <t>6000300</t>
  </si>
  <si>
    <t xml:space="preserve">    Организация и содержание мест захоронения</t>
  </si>
  <si>
    <t>6000400</t>
  </si>
  <si>
    <t>6000500</t>
  </si>
  <si>
    <t>ОБРАЗОВАНИЕ</t>
  </si>
  <si>
    <t>0700</t>
  </si>
  <si>
    <t>Молодежная политика</t>
  </si>
  <si>
    <t>0707</t>
  </si>
  <si>
    <t xml:space="preserve">   Проведение мероприятий для детей и молодежи</t>
  </si>
  <si>
    <t>4310100</t>
  </si>
  <si>
    <t xml:space="preserve">            Выполнение фугкций органами местного самоуправления</t>
  </si>
  <si>
    <t>КУЛЬТУРА, КИНЕМАТОГРАФИЯ И СРЕДСТВА МАССОВОЙ ИНФОРМАЦИИ</t>
  </si>
  <si>
    <t>0800</t>
  </si>
  <si>
    <t xml:space="preserve">   Культура </t>
  </si>
  <si>
    <t>0801</t>
  </si>
  <si>
    <t xml:space="preserve">         Государственная поддержка в сфере культуры, кинематографии и средств массовой информации</t>
  </si>
  <si>
    <t>4508500</t>
  </si>
  <si>
    <t xml:space="preserve">            Прочие расходы</t>
  </si>
  <si>
    <t>ЗДРАВООХРАНЕНИЕ,ФИЗИЧЕСКАЯ КУЛЬТУРА И СПОРТ</t>
  </si>
  <si>
    <t>0900</t>
  </si>
  <si>
    <t xml:space="preserve">    Физическая культура и спорт</t>
  </si>
  <si>
    <t>0908</t>
  </si>
  <si>
    <t xml:space="preserve">         Мероприятия в области здравоохранения, спорта и физической культуры</t>
  </si>
  <si>
    <t>5129700</t>
  </si>
  <si>
    <t xml:space="preserve">             Выполнение функций органами местного самоуправления</t>
  </si>
  <si>
    <t>Всего расходов</t>
  </si>
  <si>
    <t>Обеспечение проведение выборов и референдумов</t>
  </si>
  <si>
    <t>Выполнение функций органами местного самоуправления</t>
  </si>
  <si>
    <t>0107</t>
  </si>
  <si>
    <t>0200003</t>
  </si>
  <si>
    <t xml:space="preserve">   Прочие мероприятия по благоустройству</t>
  </si>
  <si>
    <t>0804</t>
  </si>
  <si>
    <t>Переодические издания,учрежденные органами законодательной и исполнительной власти</t>
  </si>
  <si>
    <t>4570000</t>
  </si>
  <si>
    <t>4578500</t>
  </si>
  <si>
    <t>ЖИЛИЩНО-КОММУНАЛЬНОЕ ХОЗЯЙСТВО</t>
  </si>
  <si>
    <t>Жилищное хозяйство</t>
  </si>
  <si>
    <t>Субвенция на выполнение полномочий по расчету и предоставлению дотаций на выравнивание бюджетной обеспеченности</t>
  </si>
  <si>
    <t>Государственная поддержка в сфере культуры, кинематографии и средств массовой информации</t>
  </si>
  <si>
    <t>Транспорт</t>
  </si>
  <si>
    <t xml:space="preserve">      Отдельные мероприятия в области автомобильного транспорта</t>
  </si>
  <si>
    <t xml:space="preserve">           Субсидии юридическим лицам</t>
  </si>
  <si>
    <t>0408</t>
  </si>
  <si>
    <t>3030200</t>
  </si>
  <si>
    <t>202 03024 10 9036 151</t>
  </si>
  <si>
    <t>из них:</t>
  </si>
  <si>
    <t>субвенция на осуществление переданных государственных полномочий по выплате компенсации выпадающих доходов организациям,осуществляющим перевозки пассажиров и багажа автомобильным транспортом общего пользования в городском сообщении</t>
  </si>
  <si>
    <t>Ведомственная структура расходов бюджета Валдайского городского поселения на 2010 год</t>
  </si>
  <si>
    <t>Проведение выборов Главы муниципального образования</t>
  </si>
  <si>
    <t>Функционирование органов национальной безопасности и правоохранительной деятельности</t>
  </si>
  <si>
    <t>Функционирование органов национальной безопасности и правоохранительной деятельности и обороны</t>
  </si>
  <si>
    <t>Работы и услуги по содержанию имущества</t>
  </si>
  <si>
    <t>0302</t>
  </si>
  <si>
    <t xml:space="preserve">        Реализация мероприятий целевой программы</t>
  </si>
  <si>
    <t>7950000</t>
  </si>
  <si>
    <t>Сумма на 2010 год</t>
  </si>
  <si>
    <t>2010 год</t>
  </si>
  <si>
    <t>Приложение  5</t>
  </si>
  <si>
    <t>Дотации бюджетам субъектов Российской Федерации и муниципальных образований</t>
  </si>
  <si>
    <t>202 01000 00 0000 151</t>
  </si>
  <si>
    <t>Дотации бюджетам субъектов Российской Федерации на поддержку мер по обеспечению сбалансированности бюджетов</t>
  </si>
  <si>
    <t xml:space="preserve">Объем безвозмездных поступлений в бюджет Валдайского городского поселения в 2010 году </t>
  </si>
  <si>
    <t>Переподготовка и повышение квалификации кадров</t>
  </si>
  <si>
    <t>0705</t>
  </si>
  <si>
    <t>Профессиональная подготовка, переподготовка и повышение квалификации</t>
  </si>
  <si>
    <t>4297800</t>
  </si>
  <si>
    <t xml:space="preserve"> дотации на переподготовку и повышение  квалификации кадров</t>
  </si>
  <si>
    <t xml:space="preserve">             Субсидии юридическим лицам</t>
  </si>
  <si>
    <t xml:space="preserve">     Региональные целевые программы</t>
  </si>
  <si>
    <t xml:space="preserve">      Целевые программы муниципальных образований</t>
  </si>
  <si>
    <t>000000</t>
  </si>
  <si>
    <t>5224700</t>
  </si>
  <si>
    <t xml:space="preserve">    Реализация мероприятий областной целевой программы "Газификация Новгородской области на 2009-2013 годы"</t>
  </si>
  <si>
    <t>0980202</t>
  </si>
  <si>
    <t>0980102</t>
  </si>
  <si>
    <t>Приложение  7</t>
  </si>
  <si>
    <t>Распределение ассигнований из бюджета Валдайского городского поселения на 2010 год по разделам и подразделам, целевым статьям и видам расходов функциональной классификации расходов бюджетов Российской Федерации</t>
  </si>
  <si>
    <t>Справочно</t>
  </si>
  <si>
    <t xml:space="preserve">Планируемое  поступление доходов в бюджет Валдайского городского поселения   в 2010                                                                                                         </t>
  </si>
  <si>
    <t>Код бюджетной классификации Российской Федерации</t>
  </si>
  <si>
    <t>2010год</t>
  </si>
  <si>
    <t>1 00 00000 00 0000 000</t>
  </si>
  <si>
    <t>ДОХОДЫ</t>
  </si>
  <si>
    <t>1 01 02000 01 0000 110</t>
  </si>
  <si>
    <t>НАЛОГ НА ДОХОДЫ ФИЗИЧЕСКИХ ЛИЦ</t>
  </si>
  <si>
    <t>Сельхозналог</t>
  </si>
  <si>
    <t>1 06 00000 00 0000 000</t>
  </si>
  <si>
    <t>НАЛОГИ НА ИМУЩЕСТВО</t>
  </si>
  <si>
    <t>Налог на имущество физических лиц, взимаемый по ставкам, применяемым к объектам налогообложения расположенным в границах поселений</t>
  </si>
  <si>
    <t xml:space="preserve">Земельный налог </t>
  </si>
  <si>
    <t>1 11 00000 00 0000 000</t>
  </si>
  <si>
    <t>ДОХОДЫ ОТ ИСПОЛЬЗОВАНИЯ ИМУЩЕСТВА,НАХОДЯЩЕГОСЯ В ГОСУДАРСТВЕННОЙ И МУНИЦИПАЛЬНОЙ СОБСТВЕННОСТИ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</si>
  <si>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</si>
  <si>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</si>
  <si>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</si>
  <si>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2 02 00000 00 0000 000</t>
  </si>
  <si>
    <t>БЕЗВОЗМЕЗДНЫЕ ПОСТУПЛЕНИЯ ОТ ДРУГИХ БЮДЖЕТОВ БЮДЖЕТНОЙ СИСТЕМЫ РОССИЙСКОЙ ФЕДЕРАЦИИ</t>
  </si>
  <si>
    <t>2 02 03000 00 0000 151</t>
  </si>
  <si>
    <t>Субвенции бюджетам субъектов Российской федерации и муниципальных образований</t>
  </si>
  <si>
    <t>Субвенции бюджетам поселений на выполнение передаваемых полномочий</t>
  </si>
  <si>
    <t xml:space="preserve">субвенция на осущестывление переданных государственных полномочий по выплате компенсации выпадающих доходов организациям, осуществляющим перевозки пассажиров и багажа автомобильным транспортом общего пользования в городском сообщении </t>
  </si>
  <si>
    <t>202 01 003 10 0000 151</t>
  </si>
  <si>
    <t xml:space="preserve">  дотация на переподгодовку и повышение квалификации кадров</t>
  </si>
  <si>
    <t>ВСЕГО ДОХОДОВ</t>
  </si>
  <si>
    <t>Распределение расходов бюджета Валдайского городского поселения в 2010 году</t>
  </si>
  <si>
    <t>Раздел</t>
  </si>
  <si>
    <t>Вид расхода</t>
  </si>
  <si>
    <t xml:space="preserve"> 2010год</t>
  </si>
  <si>
    <t>ОБЩЕГОСУДАРСТВЕННЫЕ РАСХОДЫ</t>
  </si>
  <si>
    <t>Управление</t>
  </si>
  <si>
    <t>Резервный фонд</t>
  </si>
  <si>
    <t>Проведение выборов</t>
  </si>
  <si>
    <t>НАЦИОНАЛЬНАЯ БЕЗОПАСНОСТЬ И ПРАВООХРАНИТЕЛЬНАЯ ДЕЯТЕЛЬНОСТЬ</t>
  </si>
  <si>
    <t>КУЛЬТУРА,КИНЕМАТОГРАФИЯ И СРЕДСТВА МАССОВОЙ ИНФОРМАЦИИ</t>
  </si>
  <si>
    <t xml:space="preserve">Культура </t>
  </si>
  <si>
    <t>Периодическая печать</t>
  </si>
  <si>
    <t>ЗДРАВООХРАНЕНИЕ И СПОРТ</t>
  </si>
  <si>
    <t>Спорт и физическая культура</t>
  </si>
  <si>
    <t>ВСЕГО РАСХОДОВ</t>
  </si>
  <si>
    <t>Функционирование органов национальной безопасности</t>
  </si>
  <si>
    <t>рублей</t>
  </si>
  <si>
    <r>
      <t xml:space="preserve">   </t>
    </r>
    <r>
      <rPr>
        <b/>
        <sz val="8"/>
        <rFont val="Arial CYR"/>
        <family val="0"/>
      </rPr>
      <t>Капитальный ремонт</t>
    </r>
    <r>
      <rPr>
        <sz val="8"/>
        <rFont val="Arial Cyr"/>
        <family val="0"/>
      </rPr>
      <t xml:space="preserve"> государственного жилищного фонда субъектов Российской федерации и муниципального жилищного фонда</t>
    </r>
  </si>
  <si>
    <r>
      <t>Обеспечение мероприятий по</t>
    </r>
    <r>
      <rPr>
        <b/>
        <sz val="8"/>
        <rFont val="Arial CYR"/>
        <family val="0"/>
      </rPr>
      <t xml:space="preserve"> переселению граждан</t>
    </r>
    <r>
      <rPr>
        <sz val="8"/>
        <rFont val="Arial Cyr"/>
        <family val="0"/>
      </rPr>
      <t xml:space="preserve"> из аварийного жилищного фонда за счет средств, поступивших от государственной корпорации </t>
    </r>
    <r>
      <rPr>
        <b/>
        <sz val="8"/>
        <rFont val="Arial CYR"/>
        <family val="0"/>
      </rPr>
      <t xml:space="preserve">Фонд содействия реформированию </t>
    </r>
    <r>
      <rPr>
        <sz val="8"/>
        <rFont val="Arial Cyr"/>
        <family val="0"/>
      </rPr>
      <t>жилищно-коммунального хозяйства</t>
    </r>
  </si>
  <si>
    <r>
      <t xml:space="preserve">    </t>
    </r>
    <r>
      <rPr>
        <b/>
        <sz val="8"/>
        <rFont val="Arial CYR"/>
        <family val="0"/>
      </rPr>
      <t>Мероприятия</t>
    </r>
    <r>
      <rPr>
        <sz val="8"/>
        <rFont val="Arial Cyr"/>
        <family val="0"/>
      </rPr>
      <t xml:space="preserve"> в области коммунального хозяйства</t>
    </r>
  </si>
  <si>
    <t>Доходы,получаемые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</t>
  </si>
  <si>
    <t>Доходы от реализации иного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</t>
  </si>
  <si>
    <t>Субсидия для обеспечения мероприятий по капитальному ремонту многоквартирных домов за счет средств, поступивших от государственной корпорации Фонд содействию жилищно-коммунальному хозяйству на 2010 год</t>
  </si>
  <si>
    <t>Субсидия для обеспечения мероприятий по  переселению граждан из аварийного жилищного фонда  с учетом необходимости развития малоэтажного жилищного строительства за счет средств, поступивших от государственной корпорации Фонд содействию жилищно-коммунальному хозяйству на 2010 год</t>
  </si>
  <si>
    <t>Субсидия на реализацию адресной программы "Капитальный ремонт многоквартиных домов расположенных на территории Новгородской области в 2010 году"</t>
  </si>
  <si>
    <t>Субсидия на реализацию адесной программы "переселение граждан Новгородской области из аварийного жилищного фонда в 2010 году с учетом необходимости развития малоэтажного жилищного строительства"</t>
  </si>
  <si>
    <t>Субсидии бюджетам субъектов Российской Федерации и муниципальным образованиям</t>
  </si>
  <si>
    <r>
      <t>Региональная адресная программа "</t>
    </r>
    <r>
      <rPr>
        <b/>
        <sz val="8"/>
        <rFont val="Arial CYR"/>
        <family val="0"/>
      </rPr>
      <t>Капитальный ремонт</t>
    </r>
    <r>
      <rPr>
        <sz val="8"/>
        <rFont val="Arial Cyr"/>
        <family val="0"/>
      </rPr>
      <t xml:space="preserve"> многоквартирных домов расположенных на территории новгородской области в 2010 году"</t>
    </r>
  </si>
  <si>
    <t>098201</t>
  </si>
  <si>
    <t xml:space="preserve">         Субсидии юридическим лицам </t>
  </si>
  <si>
    <r>
      <t>Региональная  адесная программа "</t>
    </r>
    <r>
      <rPr>
        <b/>
        <sz val="8"/>
        <rFont val="Arial CYR"/>
        <family val="0"/>
      </rPr>
      <t>Переселение граждан</t>
    </r>
    <r>
      <rPr>
        <sz val="8"/>
        <rFont val="Arial Cyr"/>
        <family val="0"/>
      </rPr>
      <t xml:space="preserve"> Новгородской области из аварийного жилищного фонда в 2010 году с учетом необходимости развития малоэтажного жилищного строительства"</t>
    </r>
  </si>
  <si>
    <t>098204</t>
  </si>
  <si>
    <r>
      <t xml:space="preserve">Обеспечение мероприятий по </t>
    </r>
    <r>
      <rPr>
        <b/>
        <sz val="8"/>
        <rFont val="Arial CYR"/>
        <family val="0"/>
      </rPr>
      <t>капитальному ремонту</t>
    </r>
    <r>
      <rPr>
        <sz val="8"/>
        <rFont val="Arial Cyr"/>
        <family val="0"/>
      </rPr>
      <t xml:space="preserve"> многоквартирных домов за счет средств, поступивших от государственной корпорации Фонд содействию жилищно-коммунальному хозяйству на 2010 год</t>
    </r>
  </si>
  <si>
    <r>
      <t xml:space="preserve">Обеспечение мероприятий по  </t>
    </r>
    <r>
      <rPr>
        <b/>
        <sz val="8"/>
        <rFont val="Arial CYR"/>
        <family val="0"/>
      </rPr>
      <t>переселению граждан</t>
    </r>
    <r>
      <rPr>
        <sz val="8"/>
        <rFont val="Arial Cyr"/>
        <family val="0"/>
      </rPr>
      <t xml:space="preserve"> из аварийного жилищного фонда  с учетом необходимости развития малоэтажного жилищного строительства за счет средств, поступивших от государственной корпорации Фонд содействию жилищно-коммунальному хозяйству на 2010 год</t>
    </r>
  </si>
  <si>
    <t>0980101</t>
  </si>
  <si>
    <t>0980104</t>
  </si>
  <si>
    <r>
      <t xml:space="preserve">    </t>
    </r>
    <r>
      <rPr>
        <b/>
        <sz val="8"/>
        <rFont val="Arial CYR"/>
        <family val="0"/>
      </rPr>
      <t>Региональная</t>
    </r>
    <r>
      <rPr>
        <sz val="8"/>
        <rFont val="Arial Cyr"/>
        <family val="0"/>
      </rPr>
      <t xml:space="preserve"> адресная программа "</t>
    </r>
    <r>
      <rPr>
        <b/>
        <sz val="8"/>
        <rFont val="Arial CYR"/>
        <family val="0"/>
      </rPr>
      <t xml:space="preserve">Переселение граждан </t>
    </r>
    <r>
      <rPr>
        <sz val="8"/>
        <rFont val="Arial Cyr"/>
        <family val="0"/>
      </rPr>
      <t>Новгородской областит из аварийного жилищного фонда в 2009 году"</t>
    </r>
  </si>
  <si>
    <r>
      <t>Обеспечение мероприятий по</t>
    </r>
    <r>
      <rPr>
        <b/>
        <sz val="8"/>
        <rFont val="Arial CYR"/>
        <family val="0"/>
      </rPr>
      <t xml:space="preserve"> переселению граждан</t>
    </r>
    <r>
      <rPr>
        <sz val="8"/>
        <rFont val="Arial Cyr"/>
        <family val="0"/>
      </rPr>
      <t xml:space="preserve"> из аварийного жилищного фонда за счет средств, поступивших от государственной корпорации </t>
    </r>
    <r>
      <rPr>
        <b/>
        <sz val="8"/>
        <rFont val="Arial CYR"/>
        <family val="0"/>
      </rPr>
      <t xml:space="preserve">Фонд содействия реформированию </t>
    </r>
    <r>
      <rPr>
        <sz val="8"/>
        <rFont val="Arial Cyr"/>
        <family val="0"/>
      </rPr>
      <t>жилищно-коммунального хозяйства в 2009 году</t>
    </r>
  </si>
  <si>
    <t>Приложение 2                                                                          к решению Совета депутатов Валдайского городского поселения от 29.12.2009 № 225 (в редакции решения от31.05.2010 № 257)</t>
  </si>
  <si>
    <t>к решению Совета депутатов Валдайского городского поселения от 29.12.2009 №225 (в редакции решения от 31.05.2010 № 257)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</si>
</sst>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8"/>
      <name val="Arial"/>
      <family val="2"/>
    </font>
    <font>
      <b/>
      <sz val="9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4" fontId="4" fillId="0" borderId="0" xfId="0" applyNumberFormat="1" applyFont="1" applyAlignment="1">
      <alignment horizontal="center" wrapText="1"/>
    </xf>
    <xf numFmtId="0" fontId="0" fillId="0" borderId="1" xfId="0" applyBorder="1" applyAlignment="1">
      <alignment horizontal="center" wrapText="1"/>
    </xf>
    <xf numFmtId="4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4" fontId="3" fillId="0" borderId="3" xfId="0" applyNumberFormat="1" applyFont="1" applyBorder="1" applyAlignment="1">
      <alignment horizontal="center" wrapText="1"/>
    </xf>
    <xf numFmtId="0" fontId="0" fillId="0" borderId="1" xfId="0" applyBorder="1" applyAlignment="1">
      <alignment wrapText="1"/>
    </xf>
    <xf numFmtId="4" fontId="0" fillId="0" borderId="1" xfId="0" applyNumberFormat="1" applyBorder="1" applyAlignment="1">
      <alignment horizontal="center"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4" fontId="0" fillId="0" borderId="1" xfId="0" applyNumberFormat="1" applyBorder="1" applyAlignment="1">
      <alignment wrapText="1"/>
    </xf>
    <xf numFmtId="0" fontId="4" fillId="0" borderId="1" xfId="0" applyFont="1" applyBorder="1" applyAlignment="1">
      <alignment wrapText="1"/>
    </xf>
    <xf numFmtId="164" fontId="4" fillId="0" borderId="1" xfId="0" applyNumberFormat="1" applyFont="1" applyBorder="1" applyAlignment="1">
      <alignment horizontal="center" wrapText="1"/>
    </xf>
    <xf numFmtId="0" fontId="3" fillId="0" borderId="3" xfId="0" applyFont="1" applyBorder="1" applyAlignment="1">
      <alignment wrapText="1"/>
    </xf>
    <xf numFmtId="164" fontId="3" fillId="0" borderId="1" xfId="0" applyNumberFormat="1" applyFont="1" applyBorder="1" applyAlignment="1">
      <alignment horizontal="center" wrapText="1"/>
    </xf>
    <xf numFmtId="0" fontId="5" fillId="0" borderId="1" xfId="0" applyFont="1" applyFill="1" applyBorder="1" applyAlignment="1">
      <alignment wrapText="1"/>
    </xf>
    <xf numFmtId="164" fontId="0" fillId="0" borderId="6" xfId="0" applyNumberFormat="1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0" fontId="4" fillId="0" borderId="0" xfId="0" applyFont="1" applyAlignment="1">
      <alignment horizontal="center" wrapText="1"/>
    </xf>
    <xf numFmtId="0" fontId="8" fillId="0" borderId="1" xfId="0" applyFont="1" applyBorder="1" applyAlignment="1">
      <alignment wrapText="1"/>
    </xf>
    <xf numFmtId="0" fontId="7" fillId="0" borderId="6" xfId="0" applyFont="1" applyBorder="1" applyAlignment="1">
      <alignment wrapText="1"/>
    </xf>
    <xf numFmtId="0" fontId="7" fillId="0" borderId="1" xfId="0" applyFont="1" applyBorder="1" applyAlignment="1">
      <alignment wrapText="1"/>
    </xf>
    <xf numFmtId="49" fontId="8" fillId="0" borderId="7" xfId="0" applyNumberFormat="1" applyFont="1" applyBorder="1" applyAlignment="1">
      <alignment horizontal="center" wrapText="1"/>
    </xf>
    <xf numFmtId="49" fontId="8" fillId="0" borderId="4" xfId="0" applyNumberFormat="1" applyFont="1" applyBorder="1" applyAlignment="1">
      <alignment horizontal="center" wrapText="1"/>
    </xf>
    <xf numFmtId="4" fontId="8" fillId="0" borderId="8" xfId="0" applyNumberFormat="1" applyFont="1" applyBorder="1" applyAlignment="1">
      <alignment horizontal="center" wrapText="1"/>
    </xf>
    <xf numFmtId="0" fontId="8" fillId="0" borderId="6" xfId="0" applyFont="1" applyBorder="1" applyAlignment="1">
      <alignment wrapText="1"/>
    </xf>
    <xf numFmtId="49" fontId="8" fillId="0" borderId="6" xfId="0" applyNumberFormat="1" applyFont="1" applyBorder="1" applyAlignment="1">
      <alignment horizontal="center" wrapText="1"/>
    </xf>
    <xf numFmtId="4" fontId="8" fillId="0" borderId="6" xfId="0" applyNumberFormat="1" applyFont="1" applyBorder="1" applyAlignment="1">
      <alignment horizontal="center" wrapText="1"/>
    </xf>
    <xf numFmtId="0" fontId="4" fillId="0" borderId="9" xfId="0" applyFont="1" applyBorder="1" applyAlignment="1">
      <alignment wrapText="1"/>
    </xf>
    <xf numFmtId="0" fontId="4" fillId="0" borderId="6" xfId="0" applyFont="1" applyBorder="1" applyAlignment="1">
      <alignment wrapText="1"/>
    </xf>
    <xf numFmtId="49" fontId="4" fillId="0" borderId="1" xfId="0" applyNumberFormat="1" applyFont="1" applyBorder="1" applyAlignment="1">
      <alignment horizontal="center" wrapText="1"/>
    </xf>
    <xf numFmtId="49" fontId="4" fillId="0" borderId="6" xfId="0" applyNumberFormat="1" applyFont="1" applyBorder="1" applyAlignment="1">
      <alignment horizontal="center" wrapText="1"/>
    </xf>
    <xf numFmtId="4" fontId="4" fillId="0" borderId="6" xfId="0" applyNumberFormat="1" applyFont="1" applyBorder="1" applyAlignment="1">
      <alignment horizontal="center" wrapText="1"/>
    </xf>
    <xf numFmtId="49" fontId="8" fillId="0" borderId="1" xfId="0" applyNumberFormat="1" applyFont="1" applyBorder="1" applyAlignment="1">
      <alignment horizontal="center" wrapText="1"/>
    </xf>
    <xf numFmtId="4" fontId="8" fillId="0" borderId="7" xfId="0" applyNumberFormat="1" applyFont="1" applyBorder="1" applyAlignment="1">
      <alignment horizontal="center" wrapText="1"/>
    </xf>
    <xf numFmtId="49" fontId="4" fillId="0" borderId="7" xfId="0" applyNumberFormat="1" applyFont="1" applyBorder="1" applyAlignment="1">
      <alignment horizontal="center" wrapText="1"/>
    </xf>
    <xf numFmtId="4" fontId="4" fillId="0" borderId="7" xfId="0" applyNumberFormat="1" applyFont="1" applyBorder="1" applyAlignment="1">
      <alignment horizontal="center" wrapText="1"/>
    </xf>
    <xf numFmtId="0" fontId="4" fillId="0" borderId="0" xfId="0" applyFont="1" applyAlignment="1">
      <alignment wrapText="1"/>
    </xf>
    <xf numFmtId="49" fontId="4" fillId="0" borderId="0" xfId="0" applyNumberFormat="1" applyFont="1" applyAlignment="1">
      <alignment horizontal="center" wrapText="1"/>
    </xf>
    <xf numFmtId="49" fontId="4" fillId="0" borderId="4" xfId="0" applyNumberFormat="1" applyFont="1" applyBorder="1" applyAlignment="1">
      <alignment horizontal="center" wrapText="1"/>
    </xf>
    <xf numFmtId="4" fontId="4" fillId="0" borderId="1" xfId="0" applyNumberFormat="1" applyFont="1" applyBorder="1" applyAlignment="1">
      <alignment horizontal="center" wrapText="1"/>
    </xf>
    <xf numFmtId="0" fontId="0" fillId="0" borderId="6" xfId="0" applyBorder="1" applyAlignment="1">
      <alignment wrapText="1"/>
    </xf>
    <xf numFmtId="4" fontId="8" fillId="0" borderId="1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164" fontId="8" fillId="0" borderId="4" xfId="0" applyNumberFormat="1" applyFont="1" applyBorder="1" applyAlignment="1">
      <alignment horizontal="center" wrapText="1"/>
    </xf>
    <xf numFmtId="0" fontId="4" fillId="0" borderId="4" xfId="0" applyFont="1" applyBorder="1" applyAlignment="1">
      <alignment wrapText="1"/>
    </xf>
    <xf numFmtId="0" fontId="4" fillId="0" borderId="3" xfId="0" applyFont="1" applyBorder="1" applyAlignment="1">
      <alignment wrapText="1"/>
    </xf>
    <xf numFmtId="164" fontId="4" fillId="0" borderId="3" xfId="0" applyNumberFormat="1" applyFont="1" applyBorder="1" applyAlignment="1">
      <alignment horizontal="right" wrapText="1"/>
    </xf>
    <xf numFmtId="164" fontId="4" fillId="0" borderId="1" xfId="0" applyNumberFormat="1" applyFont="1" applyBorder="1" applyAlignment="1">
      <alignment horizontal="right" wrapText="1"/>
    </xf>
    <xf numFmtId="164" fontId="8" fillId="0" borderId="1" xfId="0" applyNumberFormat="1" applyFont="1" applyBorder="1" applyAlignment="1">
      <alignment horizontal="center" wrapText="1"/>
    </xf>
    <xf numFmtId="164" fontId="8" fillId="0" borderId="3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4" fontId="7" fillId="0" borderId="6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4" fontId="3" fillId="0" borderId="6" xfId="0" applyNumberFormat="1" applyFont="1" applyBorder="1" applyAlignment="1">
      <alignment horizontal="center" wrapText="1"/>
    </xf>
    <xf numFmtId="49" fontId="0" fillId="0" borderId="4" xfId="0" applyNumberFormat="1" applyBorder="1" applyAlignment="1">
      <alignment wrapText="1"/>
    </xf>
    <xf numFmtId="4" fontId="0" fillId="0" borderId="7" xfId="0" applyNumberFormat="1" applyBorder="1" applyAlignment="1">
      <alignment wrapText="1"/>
    </xf>
    <xf numFmtId="49" fontId="0" fillId="0" borderId="1" xfId="0" applyNumberFormat="1" applyBorder="1" applyAlignment="1">
      <alignment wrapText="1"/>
    </xf>
    <xf numFmtId="4" fontId="0" fillId="0" borderId="6" xfId="0" applyNumberFormat="1" applyBorder="1" applyAlignment="1">
      <alignment wrapText="1"/>
    </xf>
    <xf numFmtId="0" fontId="0" fillId="0" borderId="1" xfId="0" applyFont="1" applyBorder="1" applyAlignment="1">
      <alignment horizontal="center" wrapText="1"/>
    </xf>
    <xf numFmtId="4" fontId="0" fillId="0" borderId="6" xfId="0" applyNumberFormat="1" applyFont="1" applyBorder="1" applyAlignment="1">
      <alignment horizontal="right" wrapText="1"/>
    </xf>
    <xf numFmtId="49" fontId="3" fillId="0" borderId="3" xfId="0" applyNumberFormat="1" applyFont="1" applyBorder="1" applyAlignment="1">
      <alignment horizontal="center" wrapText="1"/>
    </xf>
    <xf numFmtId="0" fontId="0" fillId="0" borderId="2" xfId="0" applyBorder="1" applyAlignment="1">
      <alignment wrapText="1"/>
    </xf>
    <xf numFmtId="4" fontId="0" fillId="0" borderId="11" xfId="0" applyNumberFormat="1" applyBorder="1" applyAlignment="1">
      <alignment wrapText="1"/>
    </xf>
    <xf numFmtId="0" fontId="3" fillId="0" borderId="2" xfId="0" applyFont="1" applyBorder="1" applyAlignment="1">
      <alignment horizontal="center" wrapText="1"/>
    </xf>
    <xf numFmtId="4" fontId="3" fillId="0" borderId="11" xfId="0" applyNumberFormat="1" applyFont="1" applyBorder="1" applyAlignment="1">
      <alignment horizontal="center" wrapText="1"/>
    </xf>
    <xf numFmtId="4" fontId="3" fillId="0" borderId="6" xfId="0" applyNumberFormat="1" applyFont="1" applyBorder="1" applyAlignment="1">
      <alignment wrapText="1"/>
    </xf>
    <xf numFmtId="164" fontId="4" fillId="0" borderId="7" xfId="0" applyNumberFormat="1" applyFont="1" applyBorder="1" applyAlignment="1">
      <alignment wrapText="1"/>
    </xf>
    <xf numFmtId="164" fontId="3" fillId="0" borderId="11" xfId="0" applyNumberFormat="1" applyFont="1" applyBorder="1" applyAlignment="1">
      <alignment horizontal="center" wrapText="1"/>
    </xf>
    <xf numFmtId="0" fontId="3" fillId="0" borderId="11" xfId="0" applyFont="1" applyBorder="1" applyAlignment="1">
      <alignment wrapText="1"/>
    </xf>
    <xf numFmtId="0" fontId="0" fillId="0" borderId="3" xfId="0" applyBorder="1" applyAlignment="1">
      <alignment wrapText="1"/>
    </xf>
    <xf numFmtId="0" fontId="6" fillId="0" borderId="6" xfId="0" applyFont="1" applyFill="1" applyBorder="1" applyAlignment="1">
      <alignment wrapText="1"/>
    </xf>
    <xf numFmtId="164" fontId="4" fillId="0" borderId="6" xfId="0" applyNumberFormat="1" applyFont="1" applyBorder="1" applyAlignment="1">
      <alignment horizontal="center" wrapText="1"/>
    </xf>
    <xf numFmtId="164" fontId="4" fillId="0" borderId="6" xfId="0" applyNumberFormat="1" applyFont="1" applyBorder="1" applyAlignment="1">
      <alignment wrapText="1"/>
    </xf>
    <xf numFmtId="0" fontId="6" fillId="0" borderId="12" xfId="0" applyFont="1" applyFill="1" applyBorder="1" applyAlignment="1">
      <alignment wrapText="1"/>
    </xf>
    <xf numFmtId="0" fontId="0" fillId="0" borderId="13" xfId="0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164" fontId="4" fillId="0" borderId="3" xfId="0" applyNumberFormat="1" applyFont="1" applyBorder="1" applyAlignment="1">
      <alignment horizontal="center" wrapText="1"/>
    </xf>
    <xf numFmtId="4" fontId="4" fillId="0" borderId="4" xfId="0" applyNumberFormat="1" applyFont="1" applyBorder="1" applyAlignment="1">
      <alignment horizontal="center" wrapText="1"/>
    </xf>
    <xf numFmtId="4" fontId="8" fillId="0" borderId="3" xfId="0" applyNumberFormat="1" applyFont="1" applyBorder="1" applyAlignment="1">
      <alignment horizontal="center" wrapText="1"/>
    </xf>
    <xf numFmtId="49" fontId="8" fillId="0" borderId="12" xfId="0" applyNumberFormat="1" applyFont="1" applyBorder="1" applyAlignment="1">
      <alignment horizontal="center" wrapText="1"/>
    </xf>
    <xf numFmtId="49" fontId="8" fillId="0" borderId="6" xfId="0" applyNumberFormat="1" applyFont="1" applyBorder="1" applyAlignment="1">
      <alignment horizontal="center" wrapText="1"/>
    </xf>
    <xf numFmtId="0" fontId="8" fillId="0" borderId="13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8" fillId="0" borderId="8" xfId="0" applyFont="1" applyBorder="1" applyAlignment="1">
      <alignment wrapText="1"/>
    </xf>
    <xf numFmtId="49" fontId="8" fillId="0" borderId="9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9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6" xfId="0" applyBorder="1" applyAlignment="1">
      <alignment wrapText="1"/>
    </xf>
    <xf numFmtId="0" fontId="4" fillId="0" borderId="9" xfId="0" applyFont="1" applyBorder="1" applyAlignment="1">
      <alignment wrapText="1"/>
    </xf>
    <xf numFmtId="0" fontId="0" fillId="0" borderId="12" xfId="0" applyBorder="1" applyAlignment="1">
      <alignment wrapText="1"/>
    </xf>
    <xf numFmtId="0" fontId="8" fillId="0" borderId="9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8" fillId="0" borderId="5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8" fillId="0" borderId="7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8" fillId="0" borderId="6" xfId="0" applyFont="1" applyBorder="1" applyAlignment="1">
      <alignment wrapText="1"/>
    </xf>
    <xf numFmtId="0" fontId="3" fillId="0" borderId="9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8" fillId="0" borderId="9" xfId="0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7" fillId="0" borderId="9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0" fillId="0" borderId="0" xfId="0" applyAlignment="1">
      <alignment wrapText="1"/>
    </xf>
    <xf numFmtId="0" fontId="4" fillId="0" borderId="9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12" xfId="0" applyFont="1" applyBorder="1" applyAlignment="1">
      <alignment wrapText="1"/>
    </xf>
    <xf numFmtId="0" fontId="0" fillId="0" borderId="0" xfId="0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4" fillId="0" borderId="6" xfId="0" applyFont="1" applyBorder="1" applyAlignment="1">
      <alignment horizontal="left" wrapText="1"/>
    </xf>
    <xf numFmtId="0" fontId="4" fillId="0" borderId="0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8" fillId="0" borderId="12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14" xfId="0" applyFont="1" applyBorder="1" applyAlignment="1">
      <alignment wrapText="1"/>
    </xf>
    <xf numFmtId="0" fontId="8" fillId="0" borderId="11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4" fillId="0" borderId="5" xfId="0" applyFont="1" applyBorder="1" applyAlignment="1">
      <alignment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C1" sqref="C1"/>
    </sheetView>
  </sheetViews>
  <sheetFormatPr defaultColWidth="9.00390625" defaultRowHeight="12.75"/>
  <cols>
    <col min="1" max="1" width="20.875" style="0" customWidth="1"/>
    <col min="2" max="2" width="49.75390625" style="0" customWidth="1"/>
    <col min="3" max="3" width="37.25390625" style="0" customWidth="1"/>
  </cols>
  <sheetData>
    <row r="1" s="1" customFormat="1" ht="65.25" customHeight="1">
      <c r="C1" s="2" t="s">
        <v>204</v>
      </c>
    </row>
    <row r="2" spans="1:3" ht="18" customHeight="1">
      <c r="A2" s="95" t="s">
        <v>123</v>
      </c>
      <c r="B2" s="95"/>
      <c r="C2" s="96"/>
    </row>
    <row r="3" spans="1:3" ht="12.75">
      <c r="A3" s="1"/>
      <c r="B3" s="1"/>
      <c r="C3" s="3" t="s">
        <v>182</v>
      </c>
    </row>
    <row r="4" spans="1:3" ht="42" customHeight="1">
      <c r="A4" s="4" t="s">
        <v>0</v>
      </c>
      <c r="B4" s="4" t="s">
        <v>1</v>
      </c>
      <c r="C4" s="5" t="s">
        <v>118</v>
      </c>
    </row>
    <row r="5" spans="1:3" ht="43.5" customHeight="1">
      <c r="A5" s="6" t="s">
        <v>4</v>
      </c>
      <c r="B5" s="6"/>
      <c r="C5" s="5">
        <f>C6+C10+C14</f>
        <v>49996900</v>
      </c>
    </row>
    <row r="6" spans="1:3" ht="34.5" customHeight="1">
      <c r="A6" s="7" t="s">
        <v>2</v>
      </c>
      <c r="B6" s="7" t="s">
        <v>3</v>
      </c>
      <c r="C6" s="8">
        <v>562900</v>
      </c>
    </row>
    <row r="7" spans="1:3" ht="51.75" customHeight="1">
      <c r="A7" s="9"/>
      <c r="B7" s="9" t="s">
        <v>99</v>
      </c>
      <c r="C7" s="10">
        <v>562900</v>
      </c>
    </row>
    <row r="8" spans="1:3" ht="12.75">
      <c r="A8" s="11"/>
      <c r="B8" s="12" t="s">
        <v>107</v>
      </c>
      <c r="C8" s="13"/>
    </row>
    <row r="9" spans="1:3" ht="67.5" customHeight="1">
      <c r="A9" s="14" t="s">
        <v>106</v>
      </c>
      <c r="B9" s="14" t="s">
        <v>108</v>
      </c>
      <c r="C9" s="15">
        <v>562900</v>
      </c>
    </row>
    <row r="10" spans="1:3" ht="37.5" customHeight="1">
      <c r="A10" s="16" t="s">
        <v>121</v>
      </c>
      <c r="B10" s="7" t="s">
        <v>120</v>
      </c>
      <c r="C10" s="17">
        <v>5500</v>
      </c>
    </row>
    <row r="11" spans="1:3" ht="62.25" customHeight="1">
      <c r="A11" s="6"/>
      <c r="B11" s="18" t="s">
        <v>122</v>
      </c>
      <c r="C11" s="19">
        <v>5500</v>
      </c>
    </row>
    <row r="12" spans="1:3" ht="12.75">
      <c r="A12" s="6"/>
      <c r="B12" s="82" t="s">
        <v>107</v>
      </c>
      <c r="C12" s="17"/>
    </row>
    <row r="13" spans="1:3" ht="20.25" customHeight="1">
      <c r="A13" s="14"/>
      <c r="B13" s="14" t="s">
        <v>128</v>
      </c>
      <c r="C13" s="15">
        <v>5500</v>
      </c>
    </row>
    <row r="14" spans="1:3" ht="30" customHeight="1">
      <c r="A14" s="14"/>
      <c r="B14" s="77" t="s">
        <v>192</v>
      </c>
      <c r="C14" s="76">
        <f>C16+C17+C18+C19</f>
        <v>49428500</v>
      </c>
    </row>
    <row r="15" spans="1:3" ht="18.75" customHeight="1">
      <c r="A15" s="14"/>
      <c r="B15" s="79" t="s">
        <v>107</v>
      </c>
      <c r="C15" s="80"/>
    </row>
    <row r="16" spans="1:3" s="1" customFormat="1" ht="45">
      <c r="A16" s="9"/>
      <c r="B16" s="33" t="s">
        <v>188</v>
      </c>
      <c r="C16" s="81">
        <v>33695000</v>
      </c>
    </row>
    <row r="17" spans="1:3" s="1" customFormat="1" ht="67.5">
      <c r="A17" s="9"/>
      <c r="B17" s="33" t="s">
        <v>189</v>
      </c>
      <c r="C17" s="81">
        <v>11566600</v>
      </c>
    </row>
    <row r="18" spans="1:3" s="1" customFormat="1" ht="33.75">
      <c r="A18" s="9"/>
      <c r="B18" s="14" t="s">
        <v>190</v>
      </c>
      <c r="C18" s="81">
        <v>3102000</v>
      </c>
    </row>
    <row r="19" spans="1:3" s="1" customFormat="1" ht="45">
      <c r="A19" s="11"/>
      <c r="B19" s="51" t="s">
        <v>191</v>
      </c>
      <c r="C19" s="75">
        <v>1064900</v>
      </c>
    </row>
    <row r="20" s="1" customFormat="1" ht="12.75">
      <c r="A20" s="78"/>
    </row>
    <row r="21" s="1" customFormat="1" ht="12.75"/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  <row r="38" s="1" customFormat="1" ht="12.75"/>
  </sheetData>
  <mergeCells count="1">
    <mergeCell ref="A2:C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6"/>
  <sheetViews>
    <sheetView workbookViewId="0" topLeftCell="A1">
      <selection activeCell="I2" sqref="I2:M2"/>
    </sheetView>
  </sheetViews>
  <sheetFormatPr defaultColWidth="9.00390625" defaultRowHeight="12.75"/>
  <cols>
    <col min="9" max="9" width="6.875" style="0" customWidth="1"/>
    <col min="14" max="14" width="13.625" style="0" customWidth="1"/>
  </cols>
  <sheetData>
    <row r="1" spans="1:14" ht="15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96" t="s">
        <v>119</v>
      </c>
      <c r="M1" s="96"/>
      <c r="N1" s="1"/>
    </row>
    <row r="2" spans="1:14" ht="40.5" customHeight="1">
      <c r="A2" s="1"/>
      <c r="B2" s="1"/>
      <c r="C2" s="1"/>
      <c r="D2" s="1"/>
      <c r="E2" s="1"/>
      <c r="F2" s="1"/>
      <c r="G2" s="1"/>
      <c r="H2" s="1"/>
      <c r="I2" s="96" t="s">
        <v>205</v>
      </c>
      <c r="J2" s="96"/>
      <c r="K2" s="96"/>
      <c r="L2" s="96"/>
      <c r="M2" s="96"/>
      <c r="N2" s="1"/>
    </row>
    <row r="3" spans="1:14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2.75">
      <c r="A4" s="20"/>
      <c r="B4" s="95" t="s">
        <v>109</v>
      </c>
      <c r="C4" s="95"/>
      <c r="D4" s="95"/>
      <c r="E4" s="95"/>
      <c r="F4" s="95"/>
      <c r="G4" s="95"/>
      <c r="H4" s="95"/>
      <c r="I4" s="95"/>
      <c r="J4" s="95"/>
      <c r="K4" s="21"/>
      <c r="L4" s="20"/>
      <c r="M4" s="20"/>
      <c r="N4" s="20"/>
    </row>
    <row r="5" spans="1:14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N5" s="22" t="s">
        <v>182</v>
      </c>
    </row>
    <row r="6" spans="1:14" ht="24">
      <c r="A6" s="116" t="s">
        <v>5</v>
      </c>
      <c r="B6" s="117"/>
      <c r="C6" s="117"/>
      <c r="D6" s="117"/>
      <c r="E6" s="117"/>
      <c r="F6" s="117"/>
      <c r="G6" s="117"/>
      <c r="H6" s="117"/>
      <c r="I6" s="118"/>
      <c r="J6" s="23" t="s">
        <v>6</v>
      </c>
      <c r="K6" s="24" t="s">
        <v>7</v>
      </c>
      <c r="L6" s="24" t="s">
        <v>8</v>
      </c>
      <c r="M6" s="25" t="s">
        <v>9</v>
      </c>
      <c r="N6" s="24" t="s">
        <v>117</v>
      </c>
    </row>
    <row r="7" spans="1:14" ht="12.75">
      <c r="A7" s="119" t="s">
        <v>10</v>
      </c>
      <c r="B7" s="120"/>
      <c r="C7" s="120"/>
      <c r="D7" s="120"/>
      <c r="E7" s="120"/>
      <c r="F7" s="120"/>
      <c r="G7" s="120"/>
      <c r="H7" s="120"/>
      <c r="I7" s="121"/>
      <c r="J7" s="23">
        <v>906</v>
      </c>
      <c r="K7" s="26" t="s">
        <v>11</v>
      </c>
      <c r="L7" s="26" t="s">
        <v>12</v>
      </c>
      <c r="M7" s="27" t="s">
        <v>13</v>
      </c>
      <c r="N7" s="28">
        <v>6480000</v>
      </c>
    </row>
    <row r="8" spans="1:14" ht="22.5" customHeight="1">
      <c r="A8" s="102" t="s">
        <v>14</v>
      </c>
      <c r="B8" s="109"/>
      <c r="C8" s="109"/>
      <c r="D8" s="109"/>
      <c r="E8" s="109"/>
      <c r="F8" s="109"/>
      <c r="G8" s="109"/>
      <c r="H8" s="109"/>
      <c r="I8" s="110"/>
      <c r="J8" s="14">
        <v>906</v>
      </c>
      <c r="K8" s="30" t="s">
        <v>15</v>
      </c>
      <c r="L8" s="30" t="s">
        <v>12</v>
      </c>
      <c r="M8" s="30" t="s">
        <v>13</v>
      </c>
      <c r="N8" s="31">
        <v>741000</v>
      </c>
    </row>
    <row r="9" spans="1:14" ht="12.75">
      <c r="A9" s="100" t="s">
        <v>16</v>
      </c>
      <c r="B9" s="107"/>
      <c r="C9" s="107"/>
      <c r="D9" s="107"/>
      <c r="E9" s="107"/>
      <c r="F9" s="107"/>
      <c r="G9" s="107"/>
      <c r="H9" s="107"/>
      <c r="I9" s="108"/>
      <c r="J9" s="14">
        <v>906</v>
      </c>
      <c r="K9" s="34" t="s">
        <v>15</v>
      </c>
      <c r="L9" s="35" t="s">
        <v>17</v>
      </c>
      <c r="M9" s="35">
        <v>0</v>
      </c>
      <c r="N9" s="36">
        <v>741000</v>
      </c>
    </row>
    <row r="10" spans="1:14" ht="12.75">
      <c r="A10" s="100" t="s">
        <v>18</v>
      </c>
      <c r="B10" s="107"/>
      <c r="C10" s="107"/>
      <c r="D10" s="107"/>
      <c r="E10" s="107"/>
      <c r="F10" s="107"/>
      <c r="G10" s="107"/>
      <c r="H10" s="107"/>
      <c r="I10" s="108"/>
      <c r="J10" s="14">
        <v>906</v>
      </c>
      <c r="K10" s="34" t="s">
        <v>15</v>
      </c>
      <c r="L10" s="35" t="s">
        <v>17</v>
      </c>
      <c r="M10" s="35" t="s">
        <v>19</v>
      </c>
      <c r="N10" s="36">
        <v>741000</v>
      </c>
    </row>
    <row r="11" spans="1:14" ht="23.25" customHeight="1">
      <c r="A11" s="102" t="s">
        <v>20</v>
      </c>
      <c r="B11" s="109"/>
      <c r="C11" s="109"/>
      <c r="D11" s="109"/>
      <c r="E11" s="109"/>
      <c r="F11" s="109"/>
      <c r="G11" s="109"/>
      <c r="H11" s="109"/>
      <c r="I11" s="110"/>
      <c r="J11" s="14">
        <v>906</v>
      </c>
      <c r="K11" s="37" t="s">
        <v>21</v>
      </c>
      <c r="L11" s="30" t="s">
        <v>12</v>
      </c>
      <c r="M11" s="30" t="s">
        <v>13</v>
      </c>
      <c r="N11" s="31">
        <v>5559000</v>
      </c>
    </row>
    <row r="12" spans="1:14" ht="12.75">
      <c r="A12" s="100" t="s">
        <v>22</v>
      </c>
      <c r="B12" s="107"/>
      <c r="C12" s="107"/>
      <c r="D12" s="107"/>
      <c r="E12" s="107"/>
      <c r="F12" s="107"/>
      <c r="G12" s="107"/>
      <c r="H12" s="107"/>
      <c r="I12" s="108"/>
      <c r="J12" s="14">
        <v>906</v>
      </c>
      <c r="K12" s="34" t="s">
        <v>21</v>
      </c>
      <c r="L12" s="35" t="s">
        <v>23</v>
      </c>
      <c r="M12" s="35" t="s">
        <v>13</v>
      </c>
      <c r="N12" s="36">
        <v>5559000</v>
      </c>
    </row>
    <row r="13" spans="1:14" ht="12.75">
      <c r="A13" s="100" t="s">
        <v>24</v>
      </c>
      <c r="B13" s="107"/>
      <c r="C13" s="107"/>
      <c r="D13" s="107"/>
      <c r="E13" s="107"/>
      <c r="F13" s="107"/>
      <c r="G13" s="107"/>
      <c r="H13" s="107"/>
      <c r="I13" s="108"/>
      <c r="J13" s="14">
        <v>906</v>
      </c>
      <c r="K13" s="34" t="s">
        <v>21</v>
      </c>
      <c r="L13" s="35" t="s">
        <v>23</v>
      </c>
      <c r="M13" s="35" t="s">
        <v>19</v>
      </c>
      <c r="N13" s="36">
        <v>5559000</v>
      </c>
    </row>
    <row r="14" spans="1:14" ht="12.75">
      <c r="A14" s="102" t="s">
        <v>88</v>
      </c>
      <c r="B14" s="103"/>
      <c r="C14" s="103"/>
      <c r="D14" s="103"/>
      <c r="E14" s="103"/>
      <c r="F14" s="103"/>
      <c r="G14" s="103"/>
      <c r="H14" s="103"/>
      <c r="I14" s="99"/>
      <c r="J14" s="23">
        <v>906</v>
      </c>
      <c r="K14" s="37" t="s">
        <v>90</v>
      </c>
      <c r="L14" s="30" t="s">
        <v>12</v>
      </c>
      <c r="M14" s="30" t="s">
        <v>13</v>
      </c>
      <c r="N14" s="31">
        <v>150000</v>
      </c>
    </row>
    <row r="15" spans="1:14" ht="12.75">
      <c r="A15" s="100" t="s">
        <v>110</v>
      </c>
      <c r="B15" s="101"/>
      <c r="C15" s="101"/>
      <c r="D15" s="101"/>
      <c r="E15" s="101"/>
      <c r="F15" s="101"/>
      <c r="G15" s="101"/>
      <c r="H15" s="101"/>
      <c r="I15" s="99"/>
      <c r="J15" s="14">
        <v>906</v>
      </c>
      <c r="K15" s="34" t="s">
        <v>90</v>
      </c>
      <c r="L15" s="35" t="s">
        <v>91</v>
      </c>
      <c r="M15" s="35"/>
      <c r="N15" s="36">
        <v>150000</v>
      </c>
    </row>
    <row r="16" spans="1:14" ht="12" customHeight="1">
      <c r="A16" s="100" t="s">
        <v>89</v>
      </c>
      <c r="B16" s="101"/>
      <c r="C16" s="101"/>
      <c r="D16" s="101"/>
      <c r="E16" s="101"/>
      <c r="F16" s="101"/>
      <c r="G16" s="101"/>
      <c r="H16" s="101"/>
      <c r="I16" s="99"/>
      <c r="J16" s="14">
        <v>906</v>
      </c>
      <c r="K16" s="34" t="s">
        <v>90</v>
      </c>
      <c r="L16" s="35" t="s">
        <v>91</v>
      </c>
      <c r="M16" s="35" t="s">
        <v>19</v>
      </c>
      <c r="N16" s="36">
        <v>150000</v>
      </c>
    </row>
    <row r="17" spans="1:14" ht="12.75" hidden="1">
      <c r="A17" s="102"/>
      <c r="B17" s="103"/>
      <c r="C17" s="103"/>
      <c r="D17" s="103"/>
      <c r="E17" s="103"/>
      <c r="F17" s="103"/>
      <c r="G17" s="103"/>
      <c r="H17" s="103"/>
      <c r="I17" s="29"/>
      <c r="J17" s="23"/>
      <c r="K17" s="37"/>
      <c r="L17" s="30"/>
      <c r="M17" s="30"/>
      <c r="N17" s="31"/>
    </row>
    <row r="18" spans="1:14" ht="12.75" hidden="1">
      <c r="A18" s="100"/>
      <c r="B18" s="101"/>
      <c r="C18" s="101"/>
      <c r="D18" s="101"/>
      <c r="E18" s="101"/>
      <c r="F18" s="101"/>
      <c r="G18" s="101"/>
      <c r="H18" s="101"/>
      <c r="I18" s="33"/>
      <c r="J18" s="14"/>
      <c r="K18" s="34"/>
      <c r="L18" s="35"/>
      <c r="M18" s="35"/>
      <c r="N18" s="36"/>
    </row>
    <row r="19" spans="1:14" ht="1.5" customHeight="1">
      <c r="A19" s="100"/>
      <c r="B19" s="101"/>
      <c r="C19" s="101"/>
      <c r="D19" s="101"/>
      <c r="E19" s="101"/>
      <c r="F19" s="101"/>
      <c r="G19" s="101"/>
      <c r="H19" s="101"/>
      <c r="I19" s="33"/>
      <c r="J19" s="14"/>
      <c r="K19" s="34"/>
      <c r="L19" s="35"/>
      <c r="M19" s="35"/>
      <c r="N19" s="36"/>
    </row>
    <row r="20" spans="1:14" ht="12.75">
      <c r="A20" s="102" t="s">
        <v>25</v>
      </c>
      <c r="B20" s="109"/>
      <c r="C20" s="109"/>
      <c r="D20" s="109"/>
      <c r="E20" s="109"/>
      <c r="F20" s="109"/>
      <c r="G20" s="109"/>
      <c r="H20" s="109"/>
      <c r="I20" s="110"/>
      <c r="J20" s="14">
        <v>906</v>
      </c>
      <c r="K20" s="37" t="s">
        <v>26</v>
      </c>
      <c r="L20" s="30" t="s">
        <v>12</v>
      </c>
      <c r="M20" s="30" t="s">
        <v>13</v>
      </c>
      <c r="N20" s="31">
        <v>30000</v>
      </c>
    </row>
    <row r="21" spans="1:14" ht="12.75">
      <c r="A21" s="100" t="s">
        <v>27</v>
      </c>
      <c r="B21" s="107"/>
      <c r="C21" s="107"/>
      <c r="D21" s="107"/>
      <c r="E21" s="107"/>
      <c r="F21" s="107"/>
      <c r="G21" s="107"/>
      <c r="H21" s="107"/>
      <c r="I21" s="108"/>
      <c r="J21" s="14">
        <v>906</v>
      </c>
      <c r="K21" s="34" t="s">
        <v>26</v>
      </c>
      <c r="L21" s="35" t="s">
        <v>28</v>
      </c>
      <c r="M21" s="35" t="s">
        <v>13</v>
      </c>
      <c r="N21" s="36">
        <v>30000</v>
      </c>
    </row>
    <row r="22" spans="1:14" ht="12.75">
      <c r="A22" s="100" t="s">
        <v>29</v>
      </c>
      <c r="B22" s="107"/>
      <c r="C22" s="107"/>
      <c r="D22" s="107"/>
      <c r="E22" s="107"/>
      <c r="F22" s="107"/>
      <c r="G22" s="107"/>
      <c r="H22" s="107"/>
      <c r="I22" s="108"/>
      <c r="J22" s="14">
        <v>906</v>
      </c>
      <c r="K22" s="34" t="s">
        <v>26</v>
      </c>
      <c r="L22" s="35" t="s">
        <v>28</v>
      </c>
      <c r="M22" s="35" t="s">
        <v>30</v>
      </c>
      <c r="N22" s="36">
        <v>30000</v>
      </c>
    </row>
    <row r="23" spans="1:14" ht="12.75">
      <c r="A23" s="111" t="s">
        <v>31</v>
      </c>
      <c r="B23" s="112"/>
      <c r="C23" s="112"/>
      <c r="D23" s="112"/>
      <c r="E23" s="112"/>
      <c r="F23" s="112"/>
      <c r="G23" s="112"/>
      <c r="H23" s="112"/>
      <c r="I23" s="113"/>
      <c r="J23" s="23">
        <v>906</v>
      </c>
      <c r="K23" s="37" t="s">
        <v>32</v>
      </c>
      <c r="L23" s="30" t="s">
        <v>12</v>
      </c>
      <c r="M23" s="30" t="s">
        <v>13</v>
      </c>
      <c r="N23" s="31">
        <v>454000</v>
      </c>
    </row>
    <row r="24" spans="1:14" ht="12.75">
      <c r="A24" s="114" t="s">
        <v>111</v>
      </c>
      <c r="B24" s="115"/>
      <c r="C24" s="115"/>
      <c r="D24" s="115"/>
      <c r="E24" s="115"/>
      <c r="F24" s="115"/>
      <c r="G24" s="115"/>
      <c r="H24" s="115"/>
      <c r="I24" s="99"/>
      <c r="J24" s="23">
        <v>906</v>
      </c>
      <c r="K24" s="37" t="s">
        <v>114</v>
      </c>
      <c r="L24" s="30" t="s">
        <v>12</v>
      </c>
      <c r="M24" s="30"/>
      <c r="N24" s="31">
        <v>80000</v>
      </c>
    </row>
    <row r="25" spans="1:14" ht="17.25" customHeight="1">
      <c r="A25" s="125" t="s">
        <v>112</v>
      </c>
      <c r="B25" s="126"/>
      <c r="C25" s="126"/>
      <c r="D25" s="126"/>
      <c r="E25" s="126"/>
      <c r="F25" s="126"/>
      <c r="G25" s="126"/>
      <c r="H25" s="126"/>
      <c r="I25" s="127"/>
      <c r="J25" s="14">
        <v>906</v>
      </c>
      <c r="K25" s="34" t="s">
        <v>114</v>
      </c>
      <c r="L25" s="35" t="s">
        <v>37</v>
      </c>
      <c r="M25" s="35"/>
      <c r="N25" s="36">
        <v>80000</v>
      </c>
    </row>
    <row r="26" spans="1:14" ht="12.75">
      <c r="A26" s="125" t="s">
        <v>113</v>
      </c>
      <c r="B26" s="128"/>
      <c r="C26" s="128"/>
      <c r="D26" s="128"/>
      <c r="E26" s="128"/>
      <c r="F26" s="128"/>
      <c r="G26" s="128"/>
      <c r="H26" s="128"/>
      <c r="I26" s="99"/>
      <c r="J26" s="14">
        <v>906</v>
      </c>
      <c r="K26" s="34" t="s">
        <v>114</v>
      </c>
      <c r="L26" s="35" t="s">
        <v>37</v>
      </c>
      <c r="M26" s="35" t="s">
        <v>38</v>
      </c>
      <c r="N26" s="36">
        <v>80000</v>
      </c>
    </row>
    <row r="27" spans="1:14" ht="12.75">
      <c r="A27" s="102" t="s">
        <v>33</v>
      </c>
      <c r="B27" s="109"/>
      <c r="C27" s="109"/>
      <c r="D27" s="109"/>
      <c r="E27" s="109"/>
      <c r="F27" s="109"/>
      <c r="G27" s="109"/>
      <c r="H27" s="109"/>
      <c r="I27" s="110"/>
      <c r="J27" s="23">
        <v>906</v>
      </c>
      <c r="K27" s="37" t="s">
        <v>34</v>
      </c>
      <c r="L27" s="30" t="s">
        <v>12</v>
      </c>
      <c r="M27" s="30" t="s">
        <v>13</v>
      </c>
      <c r="N27" s="31">
        <v>374000</v>
      </c>
    </row>
    <row r="28" spans="1:14" ht="12.75">
      <c r="A28" s="100" t="s">
        <v>35</v>
      </c>
      <c r="B28" s="107"/>
      <c r="C28" s="107"/>
      <c r="D28" s="107"/>
      <c r="E28" s="107"/>
      <c r="F28" s="107"/>
      <c r="G28" s="107"/>
      <c r="H28" s="107"/>
      <c r="I28" s="108"/>
      <c r="J28" s="14">
        <v>906</v>
      </c>
      <c r="K28" s="34" t="s">
        <v>34</v>
      </c>
      <c r="L28" s="35">
        <v>2026700</v>
      </c>
      <c r="M28" s="35" t="s">
        <v>13</v>
      </c>
      <c r="N28" s="36">
        <v>374000</v>
      </c>
    </row>
    <row r="29" spans="1:14" ht="12.75">
      <c r="A29" s="100" t="s">
        <v>36</v>
      </c>
      <c r="B29" s="107"/>
      <c r="C29" s="107"/>
      <c r="D29" s="107"/>
      <c r="E29" s="107"/>
      <c r="F29" s="107"/>
      <c r="G29" s="107"/>
      <c r="H29" s="107"/>
      <c r="I29" s="108"/>
      <c r="J29" s="14">
        <v>906</v>
      </c>
      <c r="K29" s="34" t="s">
        <v>34</v>
      </c>
      <c r="L29" s="35" t="s">
        <v>37</v>
      </c>
      <c r="M29" s="35" t="s">
        <v>38</v>
      </c>
      <c r="N29" s="36">
        <v>374000</v>
      </c>
    </row>
    <row r="30" spans="1:14" ht="12.75">
      <c r="A30" s="111" t="s">
        <v>39</v>
      </c>
      <c r="B30" s="112"/>
      <c r="C30" s="112"/>
      <c r="D30" s="112"/>
      <c r="E30" s="112"/>
      <c r="F30" s="112"/>
      <c r="G30" s="112"/>
      <c r="H30" s="112"/>
      <c r="I30" s="113"/>
      <c r="J30" s="23">
        <v>906</v>
      </c>
      <c r="K30" s="37" t="s">
        <v>40</v>
      </c>
      <c r="L30" s="30" t="s">
        <v>12</v>
      </c>
      <c r="M30" s="30" t="s">
        <v>13</v>
      </c>
      <c r="N30" s="31">
        <v>762900</v>
      </c>
    </row>
    <row r="31" spans="1:14" ht="12.75">
      <c r="A31" s="114" t="s">
        <v>101</v>
      </c>
      <c r="B31" s="115"/>
      <c r="C31" s="115"/>
      <c r="D31" s="115"/>
      <c r="E31" s="115"/>
      <c r="F31" s="115"/>
      <c r="G31" s="115"/>
      <c r="H31" s="115"/>
      <c r="I31" s="99"/>
      <c r="J31" s="23">
        <v>906</v>
      </c>
      <c r="K31" s="26" t="s">
        <v>104</v>
      </c>
      <c r="L31" s="26" t="s">
        <v>12</v>
      </c>
      <c r="M31" s="26" t="s">
        <v>13</v>
      </c>
      <c r="N31" s="38">
        <v>562900</v>
      </c>
    </row>
    <row r="32" spans="1:14" ht="12.75">
      <c r="A32" s="97" t="s">
        <v>102</v>
      </c>
      <c r="B32" s="98"/>
      <c r="C32" s="98"/>
      <c r="D32" s="98"/>
      <c r="E32" s="98"/>
      <c r="F32" s="98"/>
      <c r="G32" s="98"/>
      <c r="H32" s="98"/>
      <c r="I32" s="99"/>
      <c r="J32" s="14">
        <v>906</v>
      </c>
      <c r="K32" s="39" t="s">
        <v>104</v>
      </c>
      <c r="L32" s="39" t="s">
        <v>12</v>
      </c>
      <c r="M32" s="39" t="s">
        <v>13</v>
      </c>
      <c r="N32" s="40">
        <v>562900</v>
      </c>
    </row>
    <row r="33" spans="1:14" ht="12.75">
      <c r="A33" s="97" t="s">
        <v>103</v>
      </c>
      <c r="B33" s="98"/>
      <c r="C33" s="98"/>
      <c r="D33" s="98"/>
      <c r="E33" s="98"/>
      <c r="F33" s="98"/>
      <c r="G33" s="98"/>
      <c r="H33" s="98"/>
      <c r="I33" s="99"/>
      <c r="J33" s="14">
        <v>906</v>
      </c>
      <c r="K33" s="39" t="s">
        <v>104</v>
      </c>
      <c r="L33" s="39" t="s">
        <v>105</v>
      </c>
      <c r="M33" s="39" t="s">
        <v>41</v>
      </c>
      <c r="N33" s="40">
        <v>562900</v>
      </c>
    </row>
    <row r="34" spans="1:14" ht="12.75">
      <c r="A34" s="104" t="s">
        <v>42</v>
      </c>
      <c r="B34" s="105"/>
      <c r="C34" s="105"/>
      <c r="D34" s="105"/>
      <c r="E34" s="105"/>
      <c r="F34" s="105"/>
      <c r="G34" s="105"/>
      <c r="H34" s="105"/>
      <c r="I34" s="106"/>
      <c r="J34" s="14">
        <v>906</v>
      </c>
      <c r="K34" s="26" t="s">
        <v>43</v>
      </c>
      <c r="L34" s="26" t="s">
        <v>12</v>
      </c>
      <c r="M34" s="26" t="s">
        <v>13</v>
      </c>
      <c r="N34" s="38">
        <v>200000</v>
      </c>
    </row>
    <row r="35" spans="1:14" ht="12.75">
      <c r="A35" s="100" t="s">
        <v>44</v>
      </c>
      <c r="B35" s="107"/>
      <c r="C35" s="107"/>
      <c r="D35" s="107"/>
      <c r="E35" s="107"/>
      <c r="F35" s="107"/>
      <c r="G35" s="107"/>
      <c r="H35" s="107"/>
      <c r="I35" s="108"/>
      <c r="J35" s="14">
        <v>906</v>
      </c>
      <c r="K35" s="34" t="s">
        <v>43</v>
      </c>
      <c r="L35" s="35" t="s">
        <v>45</v>
      </c>
      <c r="M35" s="35" t="s">
        <v>13</v>
      </c>
      <c r="N35" s="36">
        <v>200000</v>
      </c>
    </row>
    <row r="36" spans="1:14" ht="12.75">
      <c r="A36" s="100" t="s">
        <v>18</v>
      </c>
      <c r="B36" s="107"/>
      <c r="C36" s="107"/>
      <c r="D36" s="107"/>
      <c r="E36" s="107"/>
      <c r="F36" s="107"/>
      <c r="G36" s="107"/>
      <c r="H36" s="107"/>
      <c r="I36" s="108"/>
      <c r="J36" s="14">
        <v>906</v>
      </c>
      <c r="K36" s="34" t="s">
        <v>43</v>
      </c>
      <c r="L36" s="35" t="s">
        <v>46</v>
      </c>
      <c r="M36" s="35" t="s">
        <v>19</v>
      </c>
      <c r="N36" s="36">
        <v>200000</v>
      </c>
    </row>
    <row r="37" spans="1:14" ht="12.75">
      <c r="A37" s="111" t="s">
        <v>97</v>
      </c>
      <c r="B37" s="112"/>
      <c r="C37" s="112"/>
      <c r="D37" s="112"/>
      <c r="E37" s="112"/>
      <c r="F37" s="112"/>
      <c r="G37" s="112"/>
      <c r="H37" s="112"/>
      <c r="I37" s="113"/>
      <c r="J37" s="23">
        <v>906</v>
      </c>
      <c r="K37" s="37" t="s">
        <v>47</v>
      </c>
      <c r="L37" s="30" t="s">
        <v>12</v>
      </c>
      <c r="M37" s="30" t="s">
        <v>13</v>
      </c>
      <c r="N37" s="31">
        <f>N38+N54+N63</f>
        <v>105610949</v>
      </c>
    </row>
    <row r="38" spans="1:14" ht="12.75">
      <c r="A38" s="122" t="s">
        <v>98</v>
      </c>
      <c r="B38" s="103"/>
      <c r="C38" s="103"/>
      <c r="D38" s="103"/>
      <c r="E38" s="103"/>
      <c r="F38" s="103"/>
      <c r="G38" s="103"/>
      <c r="H38" s="103"/>
      <c r="I38" s="123"/>
      <c r="J38" s="14">
        <v>906</v>
      </c>
      <c r="K38" s="37" t="s">
        <v>48</v>
      </c>
      <c r="L38" s="30" t="s">
        <v>12</v>
      </c>
      <c r="M38" s="30" t="s">
        <v>13</v>
      </c>
      <c r="N38" s="31">
        <f>N39+N42+N44+N46+N48+N50+N52</f>
        <v>76822500</v>
      </c>
    </row>
    <row r="39" spans="1:14" ht="27.75" customHeight="1">
      <c r="A39" s="100" t="s">
        <v>183</v>
      </c>
      <c r="B39" s="107"/>
      <c r="C39" s="107"/>
      <c r="D39" s="107"/>
      <c r="E39" s="107"/>
      <c r="F39" s="107"/>
      <c r="G39" s="107"/>
      <c r="H39" s="107"/>
      <c r="I39" s="108"/>
      <c r="J39" s="14">
        <v>906</v>
      </c>
      <c r="K39" s="34" t="s">
        <v>48</v>
      </c>
      <c r="L39" s="35" t="s">
        <v>50</v>
      </c>
      <c r="M39" s="35" t="s">
        <v>13</v>
      </c>
      <c r="N39" s="31">
        <v>2550000</v>
      </c>
    </row>
    <row r="40" spans="1:14" ht="12.75">
      <c r="A40" s="100" t="s">
        <v>49</v>
      </c>
      <c r="B40" s="107"/>
      <c r="C40" s="107"/>
      <c r="D40" s="107"/>
      <c r="E40" s="107"/>
      <c r="F40" s="107"/>
      <c r="G40" s="107"/>
      <c r="H40" s="107"/>
      <c r="I40" s="108"/>
      <c r="J40" s="14">
        <v>906</v>
      </c>
      <c r="K40" s="34" t="s">
        <v>48</v>
      </c>
      <c r="L40" s="35" t="s">
        <v>51</v>
      </c>
      <c r="M40" s="35" t="s">
        <v>41</v>
      </c>
      <c r="N40" s="36">
        <v>1050000</v>
      </c>
    </row>
    <row r="41" spans="1:14" ht="12.75">
      <c r="A41" s="100" t="s">
        <v>18</v>
      </c>
      <c r="B41" s="107"/>
      <c r="C41" s="107"/>
      <c r="D41" s="107"/>
      <c r="E41" s="107"/>
      <c r="F41" s="107"/>
      <c r="G41" s="107"/>
      <c r="H41" s="107"/>
      <c r="I41" s="108"/>
      <c r="J41" s="14">
        <v>906</v>
      </c>
      <c r="K41" s="34" t="s">
        <v>48</v>
      </c>
      <c r="L41" s="35" t="s">
        <v>51</v>
      </c>
      <c r="M41" s="35" t="s">
        <v>19</v>
      </c>
      <c r="N41" s="36">
        <v>1500000</v>
      </c>
    </row>
    <row r="42" spans="1:14" ht="23.25" customHeight="1">
      <c r="A42" s="100" t="s">
        <v>193</v>
      </c>
      <c r="B42" s="101"/>
      <c r="C42" s="101"/>
      <c r="D42" s="101"/>
      <c r="E42" s="101"/>
      <c r="F42" s="101"/>
      <c r="G42" s="101"/>
      <c r="H42" s="101"/>
      <c r="I42" s="99"/>
      <c r="J42" s="14">
        <v>906</v>
      </c>
      <c r="K42" s="34" t="s">
        <v>48</v>
      </c>
      <c r="L42" s="35" t="s">
        <v>194</v>
      </c>
      <c r="M42" s="35" t="s">
        <v>13</v>
      </c>
      <c r="N42" s="31">
        <f>N43</f>
        <v>3102000</v>
      </c>
    </row>
    <row r="43" spans="1:14" ht="12.75">
      <c r="A43" s="100" t="s">
        <v>195</v>
      </c>
      <c r="B43" s="101"/>
      <c r="C43" s="101"/>
      <c r="D43" s="101"/>
      <c r="E43" s="101"/>
      <c r="F43" s="101"/>
      <c r="G43" s="101"/>
      <c r="H43" s="101"/>
      <c r="I43" s="99"/>
      <c r="J43" s="14">
        <v>906</v>
      </c>
      <c r="K43" s="34" t="s">
        <v>48</v>
      </c>
      <c r="L43" s="35" t="s">
        <v>194</v>
      </c>
      <c r="M43" s="35" t="s">
        <v>41</v>
      </c>
      <c r="N43" s="36">
        <v>3102000</v>
      </c>
    </row>
    <row r="44" spans="1:14" ht="22.5" customHeight="1">
      <c r="A44" s="100" t="s">
        <v>196</v>
      </c>
      <c r="B44" s="101"/>
      <c r="C44" s="101"/>
      <c r="D44" s="101"/>
      <c r="E44" s="101"/>
      <c r="F44" s="101"/>
      <c r="G44" s="101"/>
      <c r="H44" s="101"/>
      <c r="I44" s="99"/>
      <c r="J44" s="14">
        <v>906</v>
      </c>
      <c r="K44" s="34" t="s">
        <v>48</v>
      </c>
      <c r="L44" s="35" t="s">
        <v>197</v>
      </c>
      <c r="M44" s="35" t="s">
        <v>13</v>
      </c>
      <c r="N44" s="31">
        <f>N45</f>
        <v>1064900</v>
      </c>
    </row>
    <row r="45" spans="1:14" ht="12.75">
      <c r="A45" s="100" t="s">
        <v>195</v>
      </c>
      <c r="B45" s="101"/>
      <c r="C45" s="101"/>
      <c r="D45" s="101"/>
      <c r="E45" s="101"/>
      <c r="F45" s="101"/>
      <c r="G45" s="101"/>
      <c r="H45" s="101"/>
      <c r="I45" s="99"/>
      <c r="J45" s="14">
        <v>906</v>
      </c>
      <c r="K45" s="34" t="s">
        <v>48</v>
      </c>
      <c r="L45" s="35" t="s">
        <v>197</v>
      </c>
      <c r="M45" s="35" t="s">
        <v>41</v>
      </c>
      <c r="N45" s="36">
        <v>1064900</v>
      </c>
    </row>
    <row r="46" spans="1:14" ht="33" customHeight="1">
      <c r="A46" s="100" t="s">
        <v>198</v>
      </c>
      <c r="B46" s="101"/>
      <c r="C46" s="101"/>
      <c r="D46" s="101"/>
      <c r="E46" s="101"/>
      <c r="F46" s="101"/>
      <c r="G46" s="101"/>
      <c r="H46" s="101"/>
      <c r="I46" s="99"/>
      <c r="J46" s="14">
        <v>906</v>
      </c>
      <c r="K46" s="34" t="s">
        <v>48</v>
      </c>
      <c r="L46" s="35" t="s">
        <v>200</v>
      </c>
      <c r="M46" s="35" t="s">
        <v>13</v>
      </c>
      <c r="N46" s="31">
        <f>N47</f>
        <v>33695000</v>
      </c>
    </row>
    <row r="47" spans="1:14" ht="12.75">
      <c r="A47" s="100" t="s">
        <v>195</v>
      </c>
      <c r="B47" s="101"/>
      <c r="C47" s="101"/>
      <c r="D47" s="101"/>
      <c r="E47" s="101"/>
      <c r="F47" s="101"/>
      <c r="G47" s="101"/>
      <c r="H47" s="101"/>
      <c r="I47" s="99"/>
      <c r="J47" s="14">
        <v>906</v>
      </c>
      <c r="K47" s="34" t="s">
        <v>48</v>
      </c>
      <c r="L47" s="35" t="s">
        <v>200</v>
      </c>
      <c r="M47" s="35" t="s">
        <v>41</v>
      </c>
      <c r="N47" s="36">
        <v>33695000</v>
      </c>
    </row>
    <row r="48" spans="1:14" ht="35.25" customHeight="1">
      <c r="A48" s="100" t="s">
        <v>199</v>
      </c>
      <c r="B48" s="101"/>
      <c r="C48" s="101"/>
      <c r="D48" s="101"/>
      <c r="E48" s="101"/>
      <c r="F48" s="101"/>
      <c r="G48" s="101"/>
      <c r="H48" s="101"/>
      <c r="I48" s="99"/>
      <c r="J48" s="14">
        <v>906</v>
      </c>
      <c r="K48" s="34" t="s">
        <v>48</v>
      </c>
      <c r="L48" s="35" t="s">
        <v>201</v>
      </c>
      <c r="M48" s="35" t="s">
        <v>13</v>
      </c>
      <c r="N48" s="31">
        <f>N49</f>
        <v>11566600</v>
      </c>
    </row>
    <row r="49" spans="1:14" ht="12.75">
      <c r="A49" s="100" t="s">
        <v>195</v>
      </c>
      <c r="B49" s="101"/>
      <c r="C49" s="101"/>
      <c r="D49" s="101"/>
      <c r="E49" s="101"/>
      <c r="F49" s="101"/>
      <c r="G49" s="101"/>
      <c r="H49" s="101"/>
      <c r="I49" s="99"/>
      <c r="J49" s="14">
        <v>906</v>
      </c>
      <c r="K49" s="34" t="s">
        <v>48</v>
      </c>
      <c r="L49" s="35" t="s">
        <v>201</v>
      </c>
      <c r="M49" s="35" t="s">
        <v>41</v>
      </c>
      <c r="N49" s="36">
        <v>11566600</v>
      </c>
    </row>
    <row r="50" spans="1:14" ht="25.5" customHeight="1">
      <c r="A50" s="100" t="s">
        <v>202</v>
      </c>
      <c r="B50" s="101"/>
      <c r="C50" s="101"/>
      <c r="D50" s="101"/>
      <c r="E50" s="101"/>
      <c r="F50" s="101"/>
      <c r="G50" s="101"/>
      <c r="H50" s="101"/>
      <c r="I50" s="99"/>
      <c r="J50" s="14">
        <v>906</v>
      </c>
      <c r="K50" s="34" t="s">
        <v>48</v>
      </c>
      <c r="L50" s="35" t="s">
        <v>135</v>
      </c>
      <c r="M50" s="35" t="s">
        <v>13</v>
      </c>
      <c r="N50" s="31">
        <v>2096000</v>
      </c>
    </row>
    <row r="51" spans="1:14" ht="15.75" customHeight="1">
      <c r="A51" s="100" t="s">
        <v>103</v>
      </c>
      <c r="B51" s="101"/>
      <c r="C51" s="101"/>
      <c r="D51" s="101"/>
      <c r="E51" s="101"/>
      <c r="F51" s="101"/>
      <c r="G51" s="101"/>
      <c r="H51" s="101"/>
      <c r="I51" s="99"/>
      <c r="J51" s="14">
        <v>906</v>
      </c>
      <c r="K51" s="34" t="s">
        <v>48</v>
      </c>
      <c r="L51" s="35" t="s">
        <v>135</v>
      </c>
      <c r="M51" s="35" t="s">
        <v>41</v>
      </c>
      <c r="N51" s="36">
        <v>2096000</v>
      </c>
    </row>
    <row r="52" spans="1:14" ht="34.5" customHeight="1">
      <c r="A52" s="100" t="s">
        <v>184</v>
      </c>
      <c r="B52" s="101"/>
      <c r="C52" s="101"/>
      <c r="D52" s="101"/>
      <c r="E52" s="101"/>
      <c r="F52" s="101"/>
      <c r="G52" s="101"/>
      <c r="H52" s="101"/>
      <c r="I52" s="99"/>
      <c r="J52" s="14">
        <v>906</v>
      </c>
      <c r="K52" s="34" t="s">
        <v>48</v>
      </c>
      <c r="L52" s="35" t="s">
        <v>136</v>
      </c>
      <c r="M52" s="35" t="s">
        <v>13</v>
      </c>
      <c r="N52" s="31">
        <v>22748000</v>
      </c>
    </row>
    <row r="53" spans="1:14" ht="12.75">
      <c r="A53" s="100" t="s">
        <v>103</v>
      </c>
      <c r="B53" s="101"/>
      <c r="C53" s="101"/>
      <c r="D53" s="101"/>
      <c r="E53" s="101"/>
      <c r="F53" s="101"/>
      <c r="G53" s="101"/>
      <c r="H53" s="101"/>
      <c r="I53" s="99"/>
      <c r="J53" s="14">
        <v>906</v>
      </c>
      <c r="K53" s="34" t="s">
        <v>48</v>
      </c>
      <c r="L53" s="35" t="s">
        <v>136</v>
      </c>
      <c r="M53" s="35" t="s">
        <v>41</v>
      </c>
      <c r="N53" s="36">
        <v>22748000</v>
      </c>
    </row>
    <row r="54" spans="1:14" ht="12.75">
      <c r="A54" s="102" t="s">
        <v>52</v>
      </c>
      <c r="B54" s="109"/>
      <c r="C54" s="109"/>
      <c r="D54" s="109"/>
      <c r="E54" s="109"/>
      <c r="F54" s="109"/>
      <c r="G54" s="109"/>
      <c r="H54" s="109"/>
      <c r="I54" s="110"/>
      <c r="J54" s="14">
        <v>906</v>
      </c>
      <c r="K54" s="37" t="s">
        <v>53</v>
      </c>
      <c r="L54" s="30" t="s">
        <v>12</v>
      </c>
      <c r="M54" s="30" t="s">
        <v>13</v>
      </c>
      <c r="N54" s="31">
        <v>6525874.45</v>
      </c>
    </row>
    <row r="55" spans="1:14" ht="12.75">
      <c r="A55" s="100" t="s">
        <v>185</v>
      </c>
      <c r="B55" s="107"/>
      <c r="C55" s="107"/>
      <c r="D55" s="107"/>
      <c r="E55" s="107"/>
      <c r="F55" s="107"/>
      <c r="G55" s="107"/>
      <c r="H55" s="107"/>
      <c r="I55" s="108"/>
      <c r="J55" s="14">
        <v>906</v>
      </c>
      <c r="K55" s="34" t="s">
        <v>53</v>
      </c>
      <c r="L55" s="35" t="s">
        <v>54</v>
      </c>
      <c r="M55" s="35"/>
      <c r="N55" s="31">
        <v>537000</v>
      </c>
    </row>
    <row r="56" spans="1:14" ht="12.75">
      <c r="A56" s="100" t="s">
        <v>49</v>
      </c>
      <c r="B56" s="107"/>
      <c r="C56" s="107"/>
      <c r="D56" s="107"/>
      <c r="E56" s="107"/>
      <c r="F56" s="107"/>
      <c r="G56" s="107"/>
      <c r="H56" s="107"/>
      <c r="I56" s="108"/>
      <c r="J56" s="14">
        <v>906</v>
      </c>
      <c r="K56" s="34" t="s">
        <v>53</v>
      </c>
      <c r="L56" s="35" t="s">
        <v>54</v>
      </c>
      <c r="M56" s="35" t="s">
        <v>41</v>
      </c>
      <c r="N56" s="36">
        <v>537000</v>
      </c>
    </row>
    <row r="57" spans="1:14" ht="12.75">
      <c r="A57" s="102" t="s">
        <v>130</v>
      </c>
      <c r="B57" s="103"/>
      <c r="C57" s="103"/>
      <c r="D57" s="103"/>
      <c r="E57" s="103"/>
      <c r="F57" s="103"/>
      <c r="G57" s="103"/>
      <c r="H57" s="103"/>
      <c r="I57" s="99"/>
      <c r="J57" s="23">
        <v>906</v>
      </c>
      <c r="K57" s="37" t="s">
        <v>53</v>
      </c>
      <c r="L57" s="30" t="s">
        <v>132</v>
      </c>
      <c r="M57" s="30" t="s">
        <v>13</v>
      </c>
      <c r="N57" s="31">
        <v>3488874.45</v>
      </c>
    </row>
    <row r="58" spans="1:14" ht="12.75">
      <c r="A58" s="100" t="s">
        <v>134</v>
      </c>
      <c r="B58" s="101"/>
      <c r="C58" s="101"/>
      <c r="D58" s="101"/>
      <c r="E58" s="101"/>
      <c r="F58" s="101"/>
      <c r="G58" s="101"/>
      <c r="H58" s="101"/>
      <c r="I58" s="99"/>
      <c r="J58" s="14">
        <v>906</v>
      </c>
      <c r="K58" s="34" t="s">
        <v>53</v>
      </c>
      <c r="L58" s="35" t="s">
        <v>133</v>
      </c>
      <c r="M58" s="35" t="s">
        <v>13</v>
      </c>
      <c r="N58" s="36">
        <v>3488874.45</v>
      </c>
    </row>
    <row r="59" spans="1:14" ht="12.75">
      <c r="A59" s="100" t="s">
        <v>129</v>
      </c>
      <c r="B59" s="101"/>
      <c r="C59" s="101"/>
      <c r="D59" s="101"/>
      <c r="E59" s="101"/>
      <c r="F59" s="101"/>
      <c r="G59" s="101"/>
      <c r="H59" s="101"/>
      <c r="I59" s="99"/>
      <c r="J59" s="14">
        <v>906</v>
      </c>
      <c r="K59" s="34" t="s">
        <v>53</v>
      </c>
      <c r="L59" s="35" t="s">
        <v>133</v>
      </c>
      <c r="M59" s="35" t="s">
        <v>41</v>
      </c>
      <c r="N59" s="36">
        <v>3488874.45</v>
      </c>
    </row>
    <row r="60" spans="1:14" ht="12.75">
      <c r="A60" s="102" t="s">
        <v>131</v>
      </c>
      <c r="B60" s="103"/>
      <c r="C60" s="103"/>
      <c r="D60" s="103"/>
      <c r="E60" s="103"/>
      <c r="F60" s="103"/>
      <c r="G60" s="103"/>
      <c r="H60" s="103"/>
      <c r="I60" s="99"/>
      <c r="J60" s="14">
        <v>906</v>
      </c>
      <c r="K60" s="34" t="s">
        <v>53</v>
      </c>
      <c r="L60" s="35" t="s">
        <v>116</v>
      </c>
      <c r="M60" s="35"/>
      <c r="N60" s="31">
        <v>2500000</v>
      </c>
    </row>
    <row r="61" spans="1:14" ht="12.75">
      <c r="A61" s="100" t="s">
        <v>115</v>
      </c>
      <c r="B61" s="101"/>
      <c r="C61" s="101"/>
      <c r="D61" s="101"/>
      <c r="E61" s="101"/>
      <c r="F61" s="101"/>
      <c r="G61" s="101"/>
      <c r="H61" s="101"/>
      <c r="I61" s="99"/>
      <c r="J61" s="14">
        <v>906</v>
      </c>
      <c r="K61" s="34" t="s">
        <v>53</v>
      </c>
      <c r="L61" s="35" t="s">
        <v>116</v>
      </c>
      <c r="M61" s="35"/>
      <c r="N61" s="36">
        <v>2500000</v>
      </c>
    </row>
    <row r="62" spans="1:14" ht="12.75">
      <c r="A62" s="100" t="s">
        <v>103</v>
      </c>
      <c r="B62" s="101"/>
      <c r="C62" s="101"/>
      <c r="D62" s="101"/>
      <c r="E62" s="101"/>
      <c r="F62" s="101"/>
      <c r="G62" s="101"/>
      <c r="H62" s="101"/>
      <c r="I62" s="99"/>
      <c r="J62" s="14">
        <v>906</v>
      </c>
      <c r="K62" s="34" t="s">
        <v>53</v>
      </c>
      <c r="L62" s="35" t="s">
        <v>116</v>
      </c>
      <c r="M62" s="35" t="s">
        <v>41</v>
      </c>
      <c r="N62" s="36">
        <v>2500000</v>
      </c>
    </row>
    <row r="63" spans="1:14" ht="12.75">
      <c r="A63" s="122" t="s">
        <v>55</v>
      </c>
      <c r="B63" s="103"/>
      <c r="C63" s="103"/>
      <c r="D63" s="103"/>
      <c r="E63" s="103"/>
      <c r="F63" s="103"/>
      <c r="G63" s="103"/>
      <c r="H63" s="103"/>
      <c r="I63" s="123"/>
      <c r="J63" s="14">
        <v>906</v>
      </c>
      <c r="K63" s="37" t="s">
        <v>56</v>
      </c>
      <c r="L63" s="30" t="s">
        <v>12</v>
      </c>
      <c r="M63" s="30" t="s">
        <v>13</v>
      </c>
      <c r="N63" s="31">
        <v>22262574.55</v>
      </c>
    </row>
    <row r="64" spans="1:14" ht="12.75">
      <c r="A64" s="102" t="s">
        <v>57</v>
      </c>
      <c r="B64" s="109"/>
      <c r="C64" s="109"/>
      <c r="D64" s="109"/>
      <c r="E64" s="109"/>
      <c r="F64" s="109"/>
      <c r="G64" s="109"/>
      <c r="H64" s="109"/>
      <c r="I64" s="110"/>
      <c r="J64" s="14">
        <v>906</v>
      </c>
      <c r="K64" s="34" t="s">
        <v>56</v>
      </c>
      <c r="L64" s="35" t="s">
        <v>58</v>
      </c>
      <c r="M64" s="35" t="s">
        <v>13</v>
      </c>
      <c r="N64" s="31">
        <v>4441000</v>
      </c>
    </row>
    <row r="65" spans="1:14" ht="12.75">
      <c r="A65" s="100" t="s">
        <v>49</v>
      </c>
      <c r="B65" s="107"/>
      <c r="C65" s="107"/>
      <c r="D65" s="107"/>
      <c r="E65" s="107"/>
      <c r="F65" s="107"/>
      <c r="G65" s="107"/>
      <c r="H65" s="107"/>
      <c r="I65" s="108"/>
      <c r="J65" s="41">
        <v>906</v>
      </c>
      <c r="K65" s="34" t="s">
        <v>56</v>
      </c>
      <c r="L65" s="35" t="s">
        <v>58</v>
      </c>
      <c r="M65" s="35" t="s">
        <v>41</v>
      </c>
      <c r="N65" s="36">
        <v>4441000</v>
      </c>
    </row>
    <row r="66" spans="1:14" ht="24.75" customHeight="1">
      <c r="A66" s="102" t="s">
        <v>59</v>
      </c>
      <c r="B66" s="109"/>
      <c r="C66" s="109"/>
      <c r="D66" s="109"/>
      <c r="E66" s="109"/>
      <c r="F66" s="109"/>
      <c r="G66" s="109"/>
      <c r="H66" s="109"/>
      <c r="I66" s="110"/>
      <c r="J66" s="14">
        <v>906</v>
      </c>
      <c r="K66" s="34" t="s">
        <v>56</v>
      </c>
      <c r="L66" s="35" t="s">
        <v>60</v>
      </c>
      <c r="M66" s="35" t="s">
        <v>13</v>
      </c>
      <c r="N66" s="31">
        <v>10300000</v>
      </c>
    </row>
    <row r="67" spans="1:14" ht="12.75">
      <c r="A67" s="100" t="s">
        <v>49</v>
      </c>
      <c r="B67" s="107"/>
      <c r="C67" s="107"/>
      <c r="D67" s="107"/>
      <c r="E67" s="107"/>
      <c r="F67" s="107"/>
      <c r="G67" s="107"/>
      <c r="H67" s="107"/>
      <c r="I67" s="108"/>
      <c r="J67" s="14">
        <v>906</v>
      </c>
      <c r="K67" s="34" t="s">
        <v>56</v>
      </c>
      <c r="L67" s="35" t="s">
        <v>60</v>
      </c>
      <c r="M67" s="35" t="s">
        <v>41</v>
      </c>
      <c r="N67" s="36">
        <v>2300000</v>
      </c>
    </row>
    <row r="68" spans="1:14" ht="12.75">
      <c r="A68" s="100" t="s">
        <v>18</v>
      </c>
      <c r="B68" s="107"/>
      <c r="C68" s="107"/>
      <c r="D68" s="107"/>
      <c r="E68" s="107"/>
      <c r="F68" s="107"/>
      <c r="G68" s="107"/>
      <c r="H68" s="107"/>
      <c r="I68" s="108"/>
      <c r="J68" s="14">
        <v>906</v>
      </c>
      <c r="K68" s="34" t="s">
        <v>56</v>
      </c>
      <c r="L68" s="35" t="s">
        <v>60</v>
      </c>
      <c r="M68" s="35" t="s">
        <v>19</v>
      </c>
      <c r="N68" s="36">
        <v>8000000</v>
      </c>
    </row>
    <row r="69" spans="1:14" ht="12.75">
      <c r="A69" s="100" t="s">
        <v>61</v>
      </c>
      <c r="B69" s="107"/>
      <c r="C69" s="107"/>
      <c r="D69" s="107"/>
      <c r="E69" s="107"/>
      <c r="F69" s="107"/>
      <c r="G69" s="107"/>
      <c r="H69" s="107"/>
      <c r="I69" s="108"/>
      <c r="J69" s="14">
        <v>906</v>
      </c>
      <c r="K69" s="34" t="s">
        <v>56</v>
      </c>
      <c r="L69" s="35" t="s">
        <v>62</v>
      </c>
      <c r="M69" s="35" t="s">
        <v>13</v>
      </c>
      <c r="N69" s="31">
        <v>1500000</v>
      </c>
    </row>
    <row r="70" spans="1:14" ht="12.75">
      <c r="A70" s="100" t="s">
        <v>49</v>
      </c>
      <c r="B70" s="107"/>
      <c r="C70" s="107"/>
      <c r="D70" s="107"/>
      <c r="E70" s="107"/>
      <c r="F70" s="107"/>
      <c r="G70" s="107"/>
      <c r="H70" s="107"/>
      <c r="I70" s="108"/>
      <c r="J70" s="14">
        <v>906</v>
      </c>
      <c r="K70" s="34" t="s">
        <v>56</v>
      </c>
      <c r="L70" s="35" t="s">
        <v>62</v>
      </c>
      <c r="M70" s="35" t="s">
        <v>41</v>
      </c>
      <c r="N70" s="36">
        <v>1500000</v>
      </c>
    </row>
    <row r="71" spans="1:14" ht="12.75">
      <c r="A71" s="102" t="s">
        <v>63</v>
      </c>
      <c r="B71" s="109"/>
      <c r="C71" s="109"/>
      <c r="D71" s="109"/>
      <c r="E71" s="109"/>
      <c r="F71" s="109"/>
      <c r="G71" s="109"/>
      <c r="H71" s="109"/>
      <c r="I71" s="110"/>
      <c r="J71" s="14">
        <v>906</v>
      </c>
      <c r="K71" s="34" t="s">
        <v>56</v>
      </c>
      <c r="L71" s="35" t="s">
        <v>64</v>
      </c>
      <c r="M71" s="35" t="s">
        <v>13</v>
      </c>
      <c r="N71" s="31">
        <v>50000</v>
      </c>
    </row>
    <row r="72" spans="1:14" ht="12.75">
      <c r="A72" s="100" t="s">
        <v>49</v>
      </c>
      <c r="B72" s="107"/>
      <c r="C72" s="107"/>
      <c r="D72" s="107"/>
      <c r="E72" s="107"/>
      <c r="F72" s="107"/>
      <c r="G72" s="107"/>
      <c r="H72" s="107"/>
      <c r="I72" s="108"/>
      <c r="J72" s="14">
        <v>906</v>
      </c>
      <c r="K72" s="34" t="s">
        <v>56</v>
      </c>
      <c r="L72" s="35" t="s">
        <v>64</v>
      </c>
      <c r="M72" s="35" t="s">
        <v>41</v>
      </c>
      <c r="N72" s="36">
        <v>50000</v>
      </c>
    </row>
    <row r="73" spans="1:14" ht="12.75">
      <c r="A73" s="104" t="s">
        <v>92</v>
      </c>
      <c r="B73" s="105"/>
      <c r="C73" s="105"/>
      <c r="D73" s="105"/>
      <c r="E73" s="105"/>
      <c r="F73" s="105"/>
      <c r="G73" s="105"/>
      <c r="H73" s="105"/>
      <c r="I73" s="106"/>
      <c r="J73" s="32">
        <v>906</v>
      </c>
      <c r="K73" s="39" t="s">
        <v>56</v>
      </c>
      <c r="L73" s="39" t="s">
        <v>65</v>
      </c>
      <c r="M73" s="39" t="s">
        <v>13</v>
      </c>
      <c r="N73" s="38">
        <v>5971574.55</v>
      </c>
    </row>
    <row r="74" spans="1:14" ht="12.75">
      <c r="A74" s="100" t="s">
        <v>49</v>
      </c>
      <c r="B74" s="107"/>
      <c r="C74" s="107"/>
      <c r="D74" s="107"/>
      <c r="E74" s="107"/>
      <c r="F74" s="107"/>
      <c r="G74" s="107"/>
      <c r="H74" s="107"/>
      <c r="I74" s="108"/>
      <c r="J74" s="14">
        <v>906</v>
      </c>
      <c r="K74" s="34" t="s">
        <v>56</v>
      </c>
      <c r="L74" s="35" t="s">
        <v>65</v>
      </c>
      <c r="M74" s="34" t="s">
        <v>41</v>
      </c>
      <c r="N74" s="36">
        <v>3177574.55</v>
      </c>
    </row>
    <row r="75" spans="1:14" ht="12.75">
      <c r="A75" s="100" t="s">
        <v>18</v>
      </c>
      <c r="B75" s="107"/>
      <c r="C75" s="107"/>
      <c r="D75" s="107"/>
      <c r="E75" s="107"/>
      <c r="F75" s="107"/>
      <c r="G75" s="107"/>
      <c r="H75" s="107"/>
      <c r="I75" s="108"/>
      <c r="J75" s="14">
        <v>906</v>
      </c>
      <c r="K75" s="34" t="s">
        <v>56</v>
      </c>
      <c r="L75" s="35" t="s">
        <v>65</v>
      </c>
      <c r="M75" s="35" t="s">
        <v>19</v>
      </c>
      <c r="N75" s="36">
        <v>2794000</v>
      </c>
    </row>
    <row r="76" spans="1:14" ht="12.75">
      <c r="A76" s="111" t="s">
        <v>66</v>
      </c>
      <c r="B76" s="112"/>
      <c r="C76" s="112"/>
      <c r="D76" s="112"/>
      <c r="E76" s="112"/>
      <c r="F76" s="112"/>
      <c r="G76" s="112"/>
      <c r="H76" s="112"/>
      <c r="I76" s="113"/>
      <c r="J76" s="23">
        <v>906</v>
      </c>
      <c r="K76" s="37" t="s">
        <v>67</v>
      </c>
      <c r="L76" s="30" t="s">
        <v>12</v>
      </c>
      <c r="M76" s="30" t="s">
        <v>13</v>
      </c>
      <c r="N76" s="31">
        <v>42500</v>
      </c>
    </row>
    <row r="77" spans="1:14" ht="12.75">
      <c r="A77" s="104" t="s">
        <v>68</v>
      </c>
      <c r="B77" s="105"/>
      <c r="C77" s="105"/>
      <c r="D77" s="105"/>
      <c r="E77" s="105"/>
      <c r="F77" s="105"/>
      <c r="G77" s="105"/>
      <c r="H77" s="105"/>
      <c r="I77" s="106"/>
      <c r="J77" s="32">
        <v>906</v>
      </c>
      <c r="K77" s="26" t="s">
        <v>69</v>
      </c>
      <c r="L77" s="26" t="s">
        <v>12</v>
      </c>
      <c r="M77" s="26" t="s">
        <v>13</v>
      </c>
      <c r="N77" s="38">
        <v>37000</v>
      </c>
    </row>
    <row r="78" spans="1:14" ht="12.75">
      <c r="A78" s="100" t="s">
        <v>70</v>
      </c>
      <c r="B78" s="107"/>
      <c r="C78" s="107"/>
      <c r="D78" s="107"/>
      <c r="E78" s="107"/>
      <c r="F78" s="107"/>
      <c r="G78" s="107"/>
      <c r="H78" s="107"/>
      <c r="I78" s="108"/>
      <c r="J78" s="14">
        <v>906</v>
      </c>
      <c r="K78" s="34" t="s">
        <v>69</v>
      </c>
      <c r="L78" s="35" t="s">
        <v>71</v>
      </c>
      <c r="M78" s="35" t="s">
        <v>13</v>
      </c>
      <c r="N78" s="36">
        <v>37000</v>
      </c>
    </row>
    <row r="79" spans="1:14" ht="12.75">
      <c r="A79" s="100" t="s">
        <v>72</v>
      </c>
      <c r="B79" s="107"/>
      <c r="C79" s="107"/>
      <c r="D79" s="107"/>
      <c r="E79" s="107"/>
      <c r="F79" s="107"/>
      <c r="G79" s="107"/>
      <c r="H79" s="107"/>
      <c r="I79" s="108"/>
      <c r="J79" s="14">
        <v>906</v>
      </c>
      <c r="K79" s="34" t="s">
        <v>69</v>
      </c>
      <c r="L79" s="35" t="s">
        <v>71</v>
      </c>
      <c r="M79" s="35" t="s">
        <v>19</v>
      </c>
      <c r="N79" s="36">
        <v>37000</v>
      </c>
    </row>
    <row r="80" spans="1:14" ht="12.75">
      <c r="A80" s="102" t="s">
        <v>126</v>
      </c>
      <c r="B80" s="103"/>
      <c r="C80" s="103"/>
      <c r="D80" s="103"/>
      <c r="E80" s="103"/>
      <c r="F80" s="103"/>
      <c r="G80" s="103"/>
      <c r="H80" s="103"/>
      <c r="I80" s="99"/>
      <c r="J80" s="23">
        <v>906</v>
      </c>
      <c r="K80" s="37" t="s">
        <v>125</v>
      </c>
      <c r="L80" s="30" t="s">
        <v>12</v>
      </c>
      <c r="M80" s="30" t="s">
        <v>13</v>
      </c>
      <c r="N80" s="31">
        <v>5500</v>
      </c>
    </row>
    <row r="81" spans="1:14" ht="12.75">
      <c r="A81" s="100" t="s">
        <v>124</v>
      </c>
      <c r="B81" s="101"/>
      <c r="C81" s="101"/>
      <c r="D81" s="101"/>
      <c r="E81" s="101"/>
      <c r="F81" s="101"/>
      <c r="G81" s="101"/>
      <c r="H81" s="101"/>
      <c r="I81" s="99"/>
      <c r="J81" s="14">
        <v>906</v>
      </c>
      <c r="K81" s="34" t="s">
        <v>125</v>
      </c>
      <c r="L81" s="35" t="s">
        <v>127</v>
      </c>
      <c r="M81" s="42" t="s">
        <v>13</v>
      </c>
      <c r="N81" s="36">
        <v>5500</v>
      </c>
    </row>
    <row r="82" spans="1:14" ht="12.75">
      <c r="A82" s="100" t="s">
        <v>72</v>
      </c>
      <c r="B82" s="101"/>
      <c r="C82" s="101"/>
      <c r="D82" s="101"/>
      <c r="E82" s="101"/>
      <c r="F82" s="101"/>
      <c r="G82" s="101"/>
      <c r="H82" s="101"/>
      <c r="I82" s="99"/>
      <c r="J82" s="14">
        <v>906</v>
      </c>
      <c r="K82" s="34" t="s">
        <v>125</v>
      </c>
      <c r="L82" s="35" t="s">
        <v>127</v>
      </c>
      <c r="M82" s="35" t="s">
        <v>19</v>
      </c>
      <c r="N82" s="36">
        <v>5500</v>
      </c>
    </row>
    <row r="83" spans="1:14" ht="12.75">
      <c r="A83" s="111" t="s">
        <v>73</v>
      </c>
      <c r="B83" s="112"/>
      <c r="C83" s="112"/>
      <c r="D83" s="112"/>
      <c r="E83" s="112"/>
      <c r="F83" s="112"/>
      <c r="G83" s="112"/>
      <c r="H83" s="112"/>
      <c r="I83" s="113"/>
      <c r="J83" s="23">
        <v>906</v>
      </c>
      <c r="K83" s="37" t="s">
        <v>74</v>
      </c>
      <c r="L83" s="30" t="s">
        <v>12</v>
      </c>
      <c r="M83" s="30" t="s">
        <v>13</v>
      </c>
      <c r="N83" s="31">
        <v>873000</v>
      </c>
    </row>
    <row r="84" spans="1:14" ht="12.75">
      <c r="A84" s="100" t="s">
        <v>75</v>
      </c>
      <c r="B84" s="107"/>
      <c r="C84" s="107"/>
      <c r="D84" s="107"/>
      <c r="E84" s="107"/>
      <c r="F84" s="107"/>
      <c r="G84" s="107"/>
      <c r="H84" s="107"/>
      <c r="I84" s="108"/>
      <c r="J84" s="32">
        <v>906</v>
      </c>
      <c r="K84" s="34" t="s">
        <v>76</v>
      </c>
      <c r="L84" s="35" t="s">
        <v>12</v>
      </c>
      <c r="M84" s="35" t="s">
        <v>13</v>
      </c>
      <c r="N84" s="36">
        <v>753000</v>
      </c>
    </row>
    <row r="85" spans="1:14" ht="12.75">
      <c r="A85" s="100" t="s">
        <v>77</v>
      </c>
      <c r="B85" s="107"/>
      <c r="C85" s="107"/>
      <c r="D85" s="107"/>
      <c r="E85" s="107"/>
      <c r="F85" s="107"/>
      <c r="G85" s="107"/>
      <c r="H85" s="107"/>
      <c r="I85" s="108"/>
      <c r="J85" s="41">
        <v>906</v>
      </c>
      <c r="K85" s="43" t="s">
        <v>76</v>
      </c>
      <c r="L85" s="35" t="s">
        <v>78</v>
      </c>
      <c r="M85" s="35" t="s">
        <v>13</v>
      </c>
      <c r="N85" s="36">
        <v>753000</v>
      </c>
    </row>
    <row r="86" spans="1:14" ht="12.75">
      <c r="A86" s="100" t="s">
        <v>79</v>
      </c>
      <c r="B86" s="107"/>
      <c r="C86" s="107"/>
      <c r="D86" s="107"/>
      <c r="E86" s="107"/>
      <c r="F86" s="107"/>
      <c r="G86" s="107"/>
      <c r="H86" s="107"/>
      <c r="I86" s="108"/>
      <c r="J86" s="14">
        <v>906</v>
      </c>
      <c r="K86" s="34" t="s">
        <v>76</v>
      </c>
      <c r="L86" s="35" t="s">
        <v>78</v>
      </c>
      <c r="M86" s="35" t="s">
        <v>30</v>
      </c>
      <c r="N86" s="36">
        <v>753000</v>
      </c>
    </row>
    <row r="87" spans="1:14" ht="12.75">
      <c r="A87" s="100" t="s">
        <v>94</v>
      </c>
      <c r="B87" s="107"/>
      <c r="C87" s="107"/>
      <c r="D87" s="107"/>
      <c r="E87" s="107"/>
      <c r="F87" s="107"/>
      <c r="G87" s="107"/>
      <c r="H87" s="107"/>
      <c r="I87" s="108"/>
      <c r="J87" s="14">
        <v>906</v>
      </c>
      <c r="K87" s="34" t="s">
        <v>93</v>
      </c>
      <c r="L87" s="35" t="s">
        <v>12</v>
      </c>
      <c r="M87" s="35" t="s">
        <v>13</v>
      </c>
      <c r="N87" s="36">
        <v>120000</v>
      </c>
    </row>
    <row r="88" spans="1:14" ht="12.75">
      <c r="A88" s="100" t="s">
        <v>100</v>
      </c>
      <c r="B88" s="107"/>
      <c r="C88" s="107"/>
      <c r="D88" s="107"/>
      <c r="E88" s="107"/>
      <c r="F88" s="107"/>
      <c r="G88" s="107"/>
      <c r="H88" s="107"/>
      <c r="I88" s="108"/>
      <c r="J88" s="14">
        <v>906</v>
      </c>
      <c r="K88" s="34" t="s">
        <v>93</v>
      </c>
      <c r="L88" s="35" t="s">
        <v>95</v>
      </c>
      <c r="M88" s="35" t="s">
        <v>13</v>
      </c>
      <c r="N88" s="36">
        <v>120000</v>
      </c>
    </row>
    <row r="89" spans="1:14" ht="12.75">
      <c r="A89" s="100" t="s">
        <v>49</v>
      </c>
      <c r="B89" s="107"/>
      <c r="C89" s="107"/>
      <c r="D89" s="107"/>
      <c r="E89" s="107"/>
      <c r="F89" s="107"/>
      <c r="G89" s="107"/>
      <c r="H89" s="107"/>
      <c r="I89" s="108"/>
      <c r="J89" s="41">
        <v>906</v>
      </c>
      <c r="K89" s="34" t="s">
        <v>93</v>
      </c>
      <c r="L89" s="35" t="s">
        <v>96</v>
      </c>
      <c r="M89" s="35" t="s">
        <v>41</v>
      </c>
      <c r="N89" s="36">
        <v>120000</v>
      </c>
    </row>
    <row r="90" spans="1:14" ht="12.75">
      <c r="A90" s="111" t="s">
        <v>80</v>
      </c>
      <c r="B90" s="112"/>
      <c r="C90" s="112"/>
      <c r="D90" s="112"/>
      <c r="E90" s="112"/>
      <c r="F90" s="112"/>
      <c r="G90" s="112"/>
      <c r="H90" s="112"/>
      <c r="I90" s="113"/>
      <c r="J90" s="23">
        <v>396</v>
      </c>
      <c r="K90" s="37" t="s">
        <v>81</v>
      </c>
      <c r="L90" s="30" t="s">
        <v>12</v>
      </c>
      <c r="M90" s="30" t="s">
        <v>13</v>
      </c>
      <c r="N90" s="31">
        <v>89000</v>
      </c>
    </row>
    <row r="91" spans="1:14" ht="12.75">
      <c r="A91" s="100" t="s">
        <v>82</v>
      </c>
      <c r="B91" s="107"/>
      <c r="C91" s="107"/>
      <c r="D91" s="107"/>
      <c r="E91" s="107"/>
      <c r="F91" s="107"/>
      <c r="G91" s="107"/>
      <c r="H91" s="107"/>
      <c r="I91" s="108"/>
      <c r="J91" s="14">
        <v>906</v>
      </c>
      <c r="K91" s="34" t="s">
        <v>83</v>
      </c>
      <c r="L91" s="35" t="s">
        <v>12</v>
      </c>
      <c r="M91" s="35" t="s">
        <v>13</v>
      </c>
      <c r="N91" s="36">
        <v>89000</v>
      </c>
    </row>
    <row r="92" spans="1:14" ht="12.75">
      <c r="A92" s="100" t="s">
        <v>84</v>
      </c>
      <c r="B92" s="107"/>
      <c r="C92" s="107"/>
      <c r="D92" s="107"/>
      <c r="E92" s="107"/>
      <c r="F92" s="107"/>
      <c r="G92" s="107"/>
      <c r="H92" s="107"/>
      <c r="I92" s="108"/>
      <c r="J92" s="14">
        <v>906</v>
      </c>
      <c r="K92" s="34" t="s">
        <v>83</v>
      </c>
      <c r="L92" s="35" t="s">
        <v>85</v>
      </c>
      <c r="M92" s="35"/>
      <c r="N92" s="44">
        <v>89000</v>
      </c>
    </row>
    <row r="93" spans="1:14" ht="12.75">
      <c r="A93" s="100" t="s">
        <v>86</v>
      </c>
      <c r="B93" s="107"/>
      <c r="C93" s="107"/>
      <c r="D93" s="107"/>
      <c r="E93" s="107"/>
      <c r="F93" s="107"/>
      <c r="G93" s="107"/>
      <c r="H93" s="107"/>
      <c r="I93" s="108"/>
      <c r="J93" s="14">
        <v>906</v>
      </c>
      <c r="K93" s="34" t="s">
        <v>83</v>
      </c>
      <c r="L93" s="35" t="s">
        <v>85</v>
      </c>
      <c r="M93" s="35" t="s">
        <v>19</v>
      </c>
      <c r="N93" s="44">
        <v>89000</v>
      </c>
    </row>
    <row r="94" spans="1:14" ht="12.75">
      <c r="A94" s="91"/>
      <c r="B94" s="92"/>
      <c r="C94" s="92"/>
      <c r="D94" s="92"/>
      <c r="E94" s="92"/>
      <c r="F94" s="92"/>
      <c r="G94" s="92"/>
      <c r="H94" s="92"/>
      <c r="I94" s="93"/>
      <c r="J94" s="14"/>
      <c r="K94" s="9"/>
      <c r="L94" s="45"/>
      <c r="M94" s="9"/>
      <c r="N94" s="9"/>
    </row>
    <row r="95" spans="1:14" ht="12.75">
      <c r="A95" s="100"/>
      <c r="B95" s="101"/>
      <c r="C95" s="101"/>
      <c r="D95" s="101"/>
      <c r="E95" s="101"/>
      <c r="F95" s="101"/>
      <c r="G95" s="101"/>
      <c r="H95" s="101"/>
      <c r="I95" s="99"/>
      <c r="J95" s="14"/>
      <c r="K95" s="94" t="s">
        <v>87</v>
      </c>
      <c r="L95" s="89"/>
      <c r="M95" s="90"/>
      <c r="N95" s="46">
        <f>N7+N23+N30+N37+N76+N83+N90</f>
        <v>114312349</v>
      </c>
    </row>
    <row r="96" spans="1:14" ht="12.75">
      <c r="A96" s="124"/>
      <c r="B96" s="124"/>
      <c r="C96" s="124"/>
      <c r="D96" s="124"/>
      <c r="E96" s="124"/>
      <c r="F96" s="124"/>
      <c r="G96" s="124"/>
      <c r="H96" s="124"/>
      <c r="I96" s="124"/>
      <c r="J96" s="41"/>
      <c r="K96" s="1"/>
      <c r="L96" s="1"/>
      <c r="M96" s="1"/>
      <c r="N96" s="1"/>
    </row>
  </sheetData>
  <mergeCells count="95">
    <mergeCell ref="A16:I16"/>
    <mergeCell ref="A24:I24"/>
    <mergeCell ref="A25:I25"/>
    <mergeCell ref="A26:I26"/>
    <mergeCell ref="A20:I20"/>
    <mergeCell ref="A21:I21"/>
    <mergeCell ref="A22:I22"/>
    <mergeCell ref="A23:I23"/>
    <mergeCell ref="A17:H17"/>
    <mergeCell ref="A18:H18"/>
    <mergeCell ref="A19:H19"/>
    <mergeCell ref="A72:I72"/>
    <mergeCell ref="A65:I65"/>
    <mergeCell ref="A66:I66"/>
    <mergeCell ref="A67:I67"/>
    <mergeCell ref="A44:I44"/>
    <mergeCell ref="A45:I45"/>
    <mergeCell ref="A49:I49"/>
    <mergeCell ref="A36:I36"/>
    <mergeCell ref="A42:I42"/>
    <mergeCell ref="A95:I95"/>
    <mergeCell ref="K95:M95"/>
    <mergeCell ref="A83:I83"/>
    <mergeCell ref="A84:I84"/>
    <mergeCell ref="A85:I85"/>
    <mergeCell ref="A86:I86"/>
    <mergeCell ref="A89:I89"/>
    <mergeCell ref="A90:I90"/>
    <mergeCell ref="L1:M1"/>
    <mergeCell ref="B4:J4"/>
    <mergeCell ref="A79:I79"/>
    <mergeCell ref="A77:I77"/>
    <mergeCell ref="A78:I78"/>
    <mergeCell ref="A75:I75"/>
    <mergeCell ref="A76:I76"/>
    <mergeCell ref="A69:I69"/>
    <mergeCell ref="A70:I70"/>
    <mergeCell ref="A71:I71"/>
    <mergeCell ref="A96:I96"/>
    <mergeCell ref="I2:M2"/>
    <mergeCell ref="A91:I91"/>
    <mergeCell ref="A92:I92"/>
    <mergeCell ref="A93:I93"/>
    <mergeCell ref="A94:I94"/>
    <mergeCell ref="A87:I87"/>
    <mergeCell ref="A88:I88"/>
    <mergeCell ref="A73:I73"/>
    <mergeCell ref="A74:I74"/>
    <mergeCell ref="A55:I55"/>
    <mergeCell ref="A56:I56"/>
    <mergeCell ref="A63:I63"/>
    <mergeCell ref="A64:I64"/>
    <mergeCell ref="A57:I57"/>
    <mergeCell ref="A54:I54"/>
    <mergeCell ref="A39:I39"/>
    <mergeCell ref="A40:I40"/>
    <mergeCell ref="A41:I41"/>
    <mergeCell ref="A48:I48"/>
    <mergeCell ref="A53:I53"/>
    <mergeCell ref="A43:I43"/>
    <mergeCell ref="A46:I46"/>
    <mergeCell ref="A47:I47"/>
    <mergeCell ref="A10:I10"/>
    <mergeCell ref="A11:I11"/>
    <mergeCell ref="A12:I12"/>
    <mergeCell ref="A13:I13"/>
    <mergeCell ref="A6:I6"/>
    <mergeCell ref="A7:I7"/>
    <mergeCell ref="A8:I8"/>
    <mergeCell ref="A9:I9"/>
    <mergeCell ref="A14:I14"/>
    <mergeCell ref="A15:I15"/>
    <mergeCell ref="A34:I34"/>
    <mergeCell ref="A35:I35"/>
    <mergeCell ref="A27:I27"/>
    <mergeCell ref="A28:I28"/>
    <mergeCell ref="A29:I29"/>
    <mergeCell ref="A30:I30"/>
    <mergeCell ref="A31:I31"/>
    <mergeCell ref="A32:I32"/>
    <mergeCell ref="A80:I80"/>
    <mergeCell ref="A81:I81"/>
    <mergeCell ref="A82:I82"/>
    <mergeCell ref="A62:I62"/>
    <mergeCell ref="A68:I68"/>
    <mergeCell ref="A33:I33"/>
    <mergeCell ref="A61:I61"/>
    <mergeCell ref="A60:I60"/>
    <mergeCell ref="A59:I59"/>
    <mergeCell ref="A58:I58"/>
    <mergeCell ref="A50:I50"/>
    <mergeCell ref="A51:I51"/>
    <mergeCell ref="A52:I52"/>
    <mergeCell ref="A37:I37"/>
    <mergeCell ref="A38:I3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94"/>
  <sheetViews>
    <sheetView workbookViewId="0" topLeftCell="A1">
      <selection activeCell="I2" sqref="I2:M2"/>
    </sheetView>
  </sheetViews>
  <sheetFormatPr defaultColWidth="9.00390625" defaultRowHeight="12.75"/>
  <cols>
    <col min="13" max="13" width="13.125" style="0" customWidth="1"/>
    <col min="15" max="15" width="12.75390625" style="0" bestFit="1" customWidth="1"/>
  </cols>
  <sheetData>
    <row r="1" spans="1:13" ht="12.75">
      <c r="A1" s="1"/>
      <c r="B1" s="1"/>
      <c r="C1" s="1"/>
      <c r="D1" s="1"/>
      <c r="E1" s="1"/>
      <c r="F1" s="1"/>
      <c r="G1" s="1"/>
      <c r="H1" s="1"/>
      <c r="I1" s="1"/>
      <c r="J1" s="1"/>
      <c r="K1" s="96" t="s">
        <v>137</v>
      </c>
      <c r="L1" s="96"/>
      <c r="M1" s="1"/>
    </row>
    <row r="2" spans="1:13" ht="50.25" customHeight="1">
      <c r="A2" s="1"/>
      <c r="B2" s="1"/>
      <c r="C2" s="1"/>
      <c r="D2" s="1"/>
      <c r="E2" s="1"/>
      <c r="F2" s="1"/>
      <c r="G2" s="1"/>
      <c r="H2" s="1"/>
      <c r="I2" s="96" t="s">
        <v>205</v>
      </c>
      <c r="J2" s="96"/>
      <c r="K2" s="96"/>
      <c r="L2" s="96"/>
      <c r="M2" s="96"/>
    </row>
    <row r="3" spans="1:13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2.75">
      <c r="A4" s="20"/>
      <c r="B4" s="95" t="s">
        <v>138</v>
      </c>
      <c r="C4" s="95"/>
      <c r="D4" s="95"/>
      <c r="E4" s="95"/>
      <c r="F4" s="95"/>
      <c r="G4" s="95"/>
      <c r="H4" s="95"/>
      <c r="I4" s="95"/>
      <c r="J4" s="124"/>
      <c r="K4" s="124"/>
      <c r="L4" s="20"/>
      <c r="M4" s="22" t="s">
        <v>182</v>
      </c>
    </row>
    <row r="5" spans="1:13" ht="24">
      <c r="A5" s="116" t="s">
        <v>5</v>
      </c>
      <c r="B5" s="117"/>
      <c r="C5" s="117"/>
      <c r="D5" s="117"/>
      <c r="E5" s="117"/>
      <c r="F5" s="117"/>
      <c r="G5" s="117"/>
      <c r="H5" s="117"/>
      <c r="I5" s="118"/>
      <c r="J5" s="25" t="s">
        <v>7</v>
      </c>
      <c r="K5" s="24" t="s">
        <v>8</v>
      </c>
      <c r="L5" s="25" t="s">
        <v>9</v>
      </c>
      <c r="M5" s="24" t="s">
        <v>117</v>
      </c>
    </row>
    <row r="6" spans="1:13" ht="12.75">
      <c r="A6" s="119" t="s">
        <v>10</v>
      </c>
      <c r="B6" s="120"/>
      <c r="C6" s="120"/>
      <c r="D6" s="120"/>
      <c r="E6" s="120"/>
      <c r="F6" s="120"/>
      <c r="G6" s="120"/>
      <c r="H6" s="120"/>
      <c r="I6" s="121"/>
      <c r="J6" s="27" t="s">
        <v>11</v>
      </c>
      <c r="K6" s="26" t="s">
        <v>12</v>
      </c>
      <c r="L6" s="27" t="s">
        <v>13</v>
      </c>
      <c r="M6" s="28">
        <v>6480000</v>
      </c>
    </row>
    <row r="7" spans="1:13" ht="21.75" customHeight="1">
      <c r="A7" s="102" t="s">
        <v>14</v>
      </c>
      <c r="B7" s="109"/>
      <c r="C7" s="109"/>
      <c r="D7" s="109"/>
      <c r="E7" s="109"/>
      <c r="F7" s="109"/>
      <c r="G7" s="109"/>
      <c r="H7" s="109"/>
      <c r="I7" s="110"/>
      <c r="J7" s="37" t="s">
        <v>15</v>
      </c>
      <c r="K7" s="30" t="s">
        <v>12</v>
      </c>
      <c r="L7" s="30" t="s">
        <v>13</v>
      </c>
      <c r="M7" s="31">
        <v>741000</v>
      </c>
    </row>
    <row r="8" spans="1:13" ht="12.75">
      <c r="A8" s="100" t="s">
        <v>16</v>
      </c>
      <c r="B8" s="107"/>
      <c r="C8" s="107"/>
      <c r="D8" s="107"/>
      <c r="E8" s="107"/>
      <c r="F8" s="107"/>
      <c r="G8" s="107"/>
      <c r="H8" s="107"/>
      <c r="I8" s="108"/>
      <c r="J8" s="34" t="s">
        <v>15</v>
      </c>
      <c r="K8" s="35" t="s">
        <v>17</v>
      </c>
      <c r="L8" s="35">
        <v>0</v>
      </c>
      <c r="M8" s="36">
        <v>741000</v>
      </c>
    </row>
    <row r="9" spans="1:13" ht="12.75">
      <c r="A9" s="100" t="s">
        <v>18</v>
      </c>
      <c r="B9" s="107"/>
      <c r="C9" s="107"/>
      <c r="D9" s="107"/>
      <c r="E9" s="107"/>
      <c r="F9" s="107"/>
      <c r="G9" s="107"/>
      <c r="H9" s="107"/>
      <c r="I9" s="108"/>
      <c r="J9" s="34" t="s">
        <v>15</v>
      </c>
      <c r="K9" s="35" t="s">
        <v>17</v>
      </c>
      <c r="L9" s="35" t="s">
        <v>19</v>
      </c>
      <c r="M9" s="36">
        <v>741000</v>
      </c>
    </row>
    <row r="10" spans="1:13" ht="21.75" customHeight="1">
      <c r="A10" s="102" t="s">
        <v>20</v>
      </c>
      <c r="B10" s="109"/>
      <c r="C10" s="109"/>
      <c r="D10" s="109"/>
      <c r="E10" s="109"/>
      <c r="F10" s="109"/>
      <c r="G10" s="109"/>
      <c r="H10" s="109"/>
      <c r="I10" s="110"/>
      <c r="J10" s="37" t="s">
        <v>21</v>
      </c>
      <c r="K10" s="30" t="s">
        <v>12</v>
      </c>
      <c r="L10" s="30" t="s">
        <v>13</v>
      </c>
      <c r="M10" s="31">
        <v>5559000</v>
      </c>
    </row>
    <row r="11" spans="1:13" ht="12.75">
      <c r="A11" s="100" t="s">
        <v>22</v>
      </c>
      <c r="B11" s="107"/>
      <c r="C11" s="107"/>
      <c r="D11" s="107"/>
      <c r="E11" s="107"/>
      <c r="F11" s="107"/>
      <c r="G11" s="107"/>
      <c r="H11" s="107"/>
      <c r="I11" s="108"/>
      <c r="J11" s="34" t="s">
        <v>21</v>
      </c>
      <c r="K11" s="35" t="s">
        <v>23</v>
      </c>
      <c r="L11" s="35" t="s">
        <v>13</v>
      </c>
      <c r="M11" s="36">
        <v>5559000</v>
      </c>
    </row>
    <row r="12" spans="1:13" ht="12.75">
      <c r="A12" s="100" t="s">
        <v>24</v>
      </c>
      <c r="B12" s="107"/>
      <c r="C12" s="107"/>
      <c r="D12" s="107"/>
      <c r="E12" s="107"/>
      <c r="F12" s="107"/>
      <c r="G12" s="107"/>
      <c r="H12" s="107"/>
      <c r="I12" s="108"/>
      <c r="J12" s="34" t="s">
        <v>21</v>
      </c>
      <c r="K12" s="35" t="s">
        <v>23</v>
      </c>
      <c r="L12" s="35" t="s">
        <v>19</v>
      </c>
      <c r="M12" s="36">
        <v>5559000</v>
      </c>
    </row>
    <row r="13" spans="1:13" ht="12.75">
      <c r="A13" s="102" t="s">
        <v>88</v>
      </c>
      <c r="B13" s="103"/>
      <c r="C13" s="103"/>
      <c r="D13" s="103"/>
      <c r="E13" s="103"/>
      <c r="F13" s="103"/>
      <c r="G13" s="103"/>
      <c r="H13" s="103"/>
      <c r="I13" s="99"/>
      <c r="J13" s="37" t="s">
        <v>90</v>
      </c>
      <c r="K13" s="30" t="s">
        <v>12</v>
      </c>
      <c r="L13" s="30" t="s">
        <v>13</v>
      </c>
      <c r="M13" s="31">
        <v>150000</v>
      </c>
    </row>
    <row r="14" spans="1:13" ht="12.75">
      <c r="A14" s="100" t="s">
        <v>110</v>
      </c>
      <c r="B14" s="101"/>
      <c r="C14" s="101"/>
      <c r="D14" s="101"/>
      <c r="E14" s="101"/>
      <c r="F14" s="101"/>
      <c r="G14" s="101"/>
      <c r="H14" s="101"/>
      <c r="I14" s="99"/>
      <c r="J14" s="34" t="s">
        <v>90</v>
      </c>
      <c r="K14" s="35" t="s">
        <v>91</v>
      </c>
      <c r="L14" s="35"/>
      <c r="M14" s="36">
        <v>150000</v>
      </c>
    </row>
    <row r="15" spans="1:13" ht="10.5" customHeight="1">
      <c r="A15" s="100" t="s">
        <v>89</v>
      </c>
      <c r="B15" s="101"/>
      <c r="C15" s="101"/>
      <c r="D15" s="101"/>
      <c r="E15" s="101"/>
      <c r="F15" s="101"/>
      <c r="G15" s="101"/>
      <c r="H15" s="101"/>
      <c r="I15" s="99"/>
      <c r="J15" s="34" t="s">
        <v>90</v>
      </c>
      <c r="K15" s="35" t="s">
        <v>91</v>
      </c>
      <c r="L15" s="35" t="s">
        <v>19</v>
      </c>
      <c r="M15" s="36">
        <v>150000</v>
      </c>
    </row>
    <row r="16" spans="1:13" ht="12.75" hidden="1">
      <c r="A16" s="102"/>
      <c r="B16" s="103"/>
      <c r="C16" s="103"/>
      <c r="D16" s="103"/>
      <c r="E16" s="103"/>
      <c r="F16" s="103"/>
      <c r="G16" s="103"/>
      <c r="H16" s="103"/>
      <c r="I16" s="29"/>
      <c r="J16" s="37"/>
      <c r="K16" s="30"/>
      <c r="L16" s="30"/>
      <c r="M16" s="31"/>
    </row>
    <row r="17" spans="1:13" ht="12.75" hidden="1">
      <c r="A17" s="100"/>
      <c r="B17" s="101"/>
      <c r="C17" s="101"/>
      <c r="D17" s="101"/>
      <c r="E17" s="101"/>
      <c r="F17" s="101"/>
      <c r="G17" s="101"/>
      <c r="H17" s="101"/>
      <c r="I17" s="33"/>
      <c r="J17" s="34"/>
      <c r="K17" s="35"/>
      <c r="L17" s="35"/>
      <c r="M17" s="36"/>
    </row>
    <row r="18" spans="1:13" ht="12.75" hidden="1">
      <c r="A18" s="100"/>
      <c r="B18" s="101"/>
      <c r="C18" s="101"/>
      <c r="D18" s="101"/>
      <c r="E18" s="101"/>
      <c r="F18" s="101"/>
      <c r="G18" s="101"/>
      <c r="H18" s="101"/>
      <c r="I18" s="33"/>
      <c r="J18" s="34"/>
      <c r="K18" s="35"/>
      <c r="L18" s="35"/>
      <c r="M18" s="36"/>
    </row>
    <row r="19" spans="1:13" ht="12.75">
      <c r="A19" s="102" t="s">
        <v>25</v>
      </c>
      <c r="B19" s="109"/>
      <c r="C19" s="109"/>
      <c r="D19" s="109"/>
      <c r="E19" s="109"/>
      <c r="F19" s="109"/>
      <c r="G19" s="109"/>
      <c r="H19" s="109"/>
      <c r="I19" s="110"/>
      <c r="J19" s="37" t="s">
        <v>26</v>
      </c>
      <c r="K19" s="30" t="s">
        <v>12</v>
      </c>
      <c r="L19" s="30" t="s">
        <v>13</v>
      </c>
      <c r="M19" s="31">
        <v>30000</v>
      </c>
    </row>
    <row r="20" spans="1:13" ht="12.75">
      <c r="A20" s="100" t="s">
        <v>27</v>
      </c>
      <c r="B20" s="107"/>
      <c r="C20" s="107"/>
      <c r="D20" s="107"/>
      <c r="E20" s="107"/>
      <c r="F20" s="107"/>
      <c r="G20" s="107"/>
      <c r="H20" s="107"/>
      <c r="I20" s="108"/>
      <c r="J20" s="34" t="s">
        <v>26</v>
      </c>
      <c r="K20" s="35" t="s">
        <v>28</v>
      </c>
      <c r="L20" s="35" t="s">
        <v>13</v>
      </c>
      <c r="M20" s="36">
        <v>30000</v>
      </c>
    </row>
    <row r="21" spans="1:13" ht="12.75">
      <c r="A21" s="100" t="s">
        <v>29</v>
      </c>
      <c r="B21" s="107"/>
      <c r="C21" s="107"/>
      <c r="D21" s="107"/>
      <c r="E21" s="107"/>
      <c r="F21" s="107"/>
      <c r="G21" s="107"/>
      <c r="H21" s="107"/>
      <c r="I21" s="108"/>
      <c r="J21" s="34" t="s">
        <v>26</v>
      </c>
      <c r="K21" s="35" t="s">
        <v>28</v>
      </c>
      <c r="L21" s="35" t="s">
        <v>30</v>
      </c>
      <c r="M21" s="36">
        <v>30000</v>
      </c>
    </row>
    <row r="22" spans="1:13" ht="12.75">
      <c r="A22" s="111" t="s">
        <v>31</v>
      </c>
      <c r="B22" s="112"/>
      <c r="C22" s="112"/>
      <c r="D22" s="112"/>
      <c r="E22" s="112"/>
      <c r="F22" s="112"/>
      <c r="G22" s="112"/>
      <c r="H22" s="112"/>
      <c r="I22" s="113"/>
      <c r="J22" s="37" t="s">
        <v>32</v>
      </c>
      <c r="K22" s="30" t="s">
        <v>12</v>
      </c>
      <c r="L22" s="30" t="s">
        <v>13</v>
      </c>
      <c r="M22" s="31">
        <v>454000</v>
      </c>
    </row>
    <row r="23" spans="1:13" ht="24.75" customHeight="1">
      <c r="A23" s="114" t="s">
        <v>111</v>
      </c>
      <c r="B23" s="115"/>
      <c r="C23" s="115"/>
      <c r="D23" s="115"/>
      <c r="E23" s="115"/>
      <c r="F23" s="115"/>
      <c r="G23" s="115"/>
      <c r="H23" s="115"/>
      <c r="I23" s="99"/>
      <c r="J23" s="37" t="s">
        <v>114</v>
      </c>
      <c r="K23" s="30" t="s">
        <v>12</v>
      </c>
      <c r="L23" s="30"/>
      <c r="M23" s="31">
        <v>80000</v>
      </c>
    </row>
    <row r="24" spans="1:13" ht="30.75" customHeight="1">
      <c r="A24" s="125" t="s">
        <v>112</v>
      </c>
      <c r="B24" s="126"/>
      <c r="C24" s="126"/>
      <c r="D24" s="126"/>
      <c r="E24" s="126"/>
      <c r="F24" s="126"/>
      <c r="G24" s="126"/>
      <c r="H24" s="126"/>
      <c r="I24" s="127"/>
      <c r="J24" s="34" t="s">
        <v>114</v>
      </c>
      <c r="K24" s="35" t="s">
        <v>37</v>
      </c>
      <c r="L24" s="35"/>
      <c r="M24" s="36">
        <v>80000</v>
      </c>
    </row>
    <row r="25" spans="1:13" ht="12.75">
      <c r="A25" s="125" t="s">
        <v>113</v>
      </c>
      <c r="B25" s="128"/>
      <c r="C25" s="128"/>
      <c r="D25" s="128"/>
      <c r="E25" s="128"/>
      <c r="F25" s="128"/>
      <c r="G25" s="128"/>
      <c r="H25" s="128"/>
      <c r="I25" s="99"/>
      <c r="J25" s="34" t="s">
        <v>114</v>
      </c>
      <c r="K25" s="35" t="s">
        <v>37</v>
      </c>
      <c r="L25" s="35" t="s">
        <v>38</v>
      </c>
      <c r="M25" s="36">
        <v>80000</v>
      </c>
    </row>
    <row r="26" spans="1:13" ht="12.75">
      <c r="A26" s="102" t="s">
        <v>33</v>
      </c>
      <c r="B26" s="109"/>
      <c r="C26" s="109"/>
      <c r="D26" s="109"/>
      <c r="E26" s="109"/>
      <c r="F26" s="109"/>
      <c r="G26" s="109"/>
      <c r="H26" s="109"/>
      <c r="I26" s="110"/>
      <c r="J26" s="37" t="s">
        <v>34</v>
      </c>
      <c r="K26" s="30" t="s">
        <v>12</v>
      </c>
      <c r="L26" s="30" t="s">
        <v>13</v>
      </c>
      <c r="M26" s="31">
        <v>374000</v>
      </c>
    </row>
    <row r="27" spans="1:13" ht="16.5" customHeight="1">
      <c r="A27" s="100" t="s">
        <v>35</v>
      </c>
      <c r="B27" s="107"/>
      <c r="C27" s="107"/>
      <c r="D27" s="107"/>
      <c r="E27" s="107"/>
      <c r="F27" s="107"/>
      <c r="G27" s="107"/>
      <c r="H27" s="107"/>
      <c r="I27" s="108"/>
      <c r="J27" s="34" t="s">
        <v>34</v>
      </c>
      <c r="K27" s="35">
        <v>2026700</v>
      </c>
      <c r="L27" s="35" t="s">
        <v>13</v>
      </c>
      <c r="M27" s="36">
        <v>374000</v>
      </c>
    </row>
    <row r="28" spans="1:13" ht="24.75" customHeight="1">
      <c r="A28" s="100" t="s">
        <v>36</v>
      </c>
      <c r="B28" s="107"/>
      <c r="C28" s="107"/>
      <c r="D28" s="107"/>
      <c r="E28" s="107"/>
      <c r="F28" s="107"/>
      <c r="G28" s="107"/>
      <c r="H28" s="107"/>
      <c r="I28" s="108"/>
      <c r="J28" s="34" t="s">
        <v>34</v>
      </c>
      <c r="K28" s="35" t="s">
        <v>37</v>
      </c>
      <c r="L28" s="35" t="s">
        <v>38</v>
      </c>
      <c r="M28" s="36">
        <v>374000</v>
      </c>
    </row>
    <row r="29" spans="1:13" ht="12.75">
      <c r="A29" s="111" t="s">
        <v>39</v>
      </c>
      <c r="B29" s="112"/>
      <c r="C29" s="112"/>
      <c r="D29" s="112"/>
      <c r="E29" s="112"/>
      <c r="F29" s="112"/>
      <c r="G29" s="112"/>
      <c r="H29" s="112"/>
      <c r="I29" s="113"/>
      <c r="J29" s="37" t="s">
        <v>40</v>
      </c>
      <c r="K29" s="30" t="s">
        <v>12</v>
      </c>
      <c r="L29" s="30" t="s">
        <v>13</v>
      </c>
      <c r="M29" s="31">
        <v>762900</v>
      </c>
    </row>
    <row r="30" spans="1:13" ht="12.75">
      <c r="A30" s="114" t="s">
        <v>101</v>
      </c>
      <c r="B30" s="115"/>
      <c r="C30" s="115"/>
      <c r="D30" s="115"/>
      <c r="E30" s="115"/>
      <c r="F30" s="115"/>
      <c r="G30" s="115"/>
      <c r="H30" s="115"/>
      <c r="I30" s="99"/>
      <c r="J30" s="27" t="s">
        <v>104</v>
      </c>
      <c r="K30" s="26" t="s">
        <v>12</v>
      </c>
      <c r="L30" s="26" t="s">
        <v>13</v>
      </c>
      <c r="M30" s="38">
        <v>562900</v>
      </c>
    </row>
    <row r="31" spans="1:13" ht="12.75">
      <c r="A31" s="97" t="s">
        <v>102</v>
      </c>
      <c r="B31" s="98"/>
      <c r="C31" s="98"/>
      <c r="D31" s="98"/>
      <c r="E31" s="98"/>
      <c r="F31" s="98"/>
      <c r="G31" s="98"/>
      <c r="H31" s="98"/>
      <c r="I31" s="99"/>
      <c r="J31" s="43" t="s">
        <v>104</v>
      </c>
      <c r="K31" s="39" t="s">
        <v>12</v>
      </c>
      <c r="L31" s="39" t="s">
        <v>13</v>
      </c>
      <c r="M31" s="40">
        <v>562900</v>
      </c>
    </row>
    <row r="32" spans="1:13" ht="12.75">
      <c r="A32" s="97" t="s">
        <v>103</v>
      </c>
      <c r="B32" s="98"/>
      <c r="C32" s="98"/>
      <c r="D32" s="98"/>
      <c r="E32" s="98"/>
      <c r="F32" s="98"/>
      <c r="G32" s="98"/>
      <c r="H32" s="98"/>
      <c r="I32" s="99"/>
      <c r="J32" s="43" t="s">
        <v>104</v>
      </c>
      <c r="K32" s="39" t="s">
        <v>105</v>
      </c>
      <c r="L32" s="39" t="s">
        <v>41</v>
      </c>
      <c r="M32" s="40">
        <v>562900</v>
      </c>
    </row>
    <row r="33" spans="1:13" ht="12.75">
      <c r="A33" s="104" t="s">
        <v>42</v>
      </c>
      <c r="B33" s="105"/>
      <c r="C33" s="105"/>
      <c r="D33" s="105"/>
      <c r="E33" s="105"/>
      <c r="F33" s="105"/>
      <c r="G33" s="105"/>
      <c r="H33" s="105"/>
      <c r="I33" s="106"/>
      <c r="J33" s="27" t="s">
        <v>43</v>
      </c>
      <c r="K33" s="26" t="s">
        <v>12</v>
      </c>
      <c r="L33" s="26" t="s">
        <v>13</v>
      </c>
      <c r="M33" s="38">
        <v>200000</v>
      </c>
    </row>
    <row r="34" spans="1:13" ht="12.75">
      <c r="A34" s="100" t="s">
        <v>44</v>
      </c>
      <c r="B34" s="107"/>
      <c r="C34" s="107"/>
      <c r="D34" s="107"/>
      <c r="E34" s="107"/>
      <c r="F34" s="107"/>
      <c r="G34" s="107"/>
      <c r="H34" s="107"/>
      <c r="I34" s="108"/>
      <c r="J34" s="34" t="s">
        <v>43</v>
      </c>
      <c r="K34" s="35" t="s">
        <v>45</v>
      </c>
      <c r="L34" s="35" t="s">
        <v>13</v>
      </c>
      <c r="M34" s="36">
        <v>200000</v>
      </c>
    </row>
    <row r="35" spans="1:13" ht="12.75">
      <c r="A35" s="100" t="s">
        <v>18</v>
      </c>
      <c r="B35" s="107"/>
      <c r="C35" s="107"/>
      <c r="D35" s="107"/>
      <c r="E35" s="107"/>
      <c r="F35" s="107"/>
      <c r="G35" s="107"/>
      <c r="H35" s="107"/>
      <c r="I35" s="108"/>
      <c r="J35" s="34" t="s">
        <v>43</v>
      </c>
      <c r="K35" s="35" t="s">
        <v>46</v>
      </c>
      <c r="L35" s="35" t="s">
        <v>19</v>
      </c>
      <c r="M35" s="36">
        <v>200000</v>
      </c>
    </row>
    <row r="36" spans="1:13" ht="12.75">
      <c r="A36" s="111" t="s">
        <v>97</v>
      </c>
      <c r="B36" s="112"/>
      <c r="C36" s="112"/>
      <c r="D36" s="112"/>
      <c r="E36" s="112"/>
      <c r="F36" s="112"/>
      <c r="G36" s="112"/>
      <c r="H36" s="112"/>
      <c r="I36" s="113"/>
      <c r="J36" s="37" t="s">
        <v>47</v>
      </c>
      <c r="K36" s="30" t="s">
        <v>12</v>
      </c>
      <c r="L36" s="30" t="s">
        <v>13</v>
      </c>
      <c r="M36" s="31">
        <f>M37+M53+M62</f>
        <v>105610949</v>
      </c>
    </row>
    <row r="37" spans="1:15" ht="12.75">
      <c r="A37" s="122" t="s">
        <v>98</v>
      </c>
      <c r="B37" s="103"/>
      <c r="C37" s="103"/>
      <c r="D37" s="103"/>
      <c r="E37" s="103"/>
      <c r="F37" s="103"/>
      <c r="G37" s="103"/>
      <c r="H37" s="103"/>
      <c r="I37" s="123"/>
      <c r="J37" s="37" t="s">
        <v>48</v>
      </c>
      <c r="K37" s="30" t="s">
        <v>12</v>
      </c>
      <c r="L37" s="30" t="s">
        <v>13</v>
      </c>
      <c r="M37" s="31">
        <f>M38+M41+M43+M45+M47+M49+M51</f>
        <v>76822500</v>
      </c>
      <c r="O37" s="85"/>
    </row>
    <row r="38" spans="1:13" ht="22.5" customHeight="1">
      <c r="A38" s="100" t="s">
        <v>183</v>
      </c>
      <c r="B38" s="107"/>
      <c r="C38" s="107"/>
      <c r="D38" s="107"/>
      <c r="E38" s="107"/>
      <c r="F38" s="107"/>
      <c r="G38" s="107"/>
      <c r="H38" s="107"/>
      <c r="I38" s="108"/>
      <c r="J38" s="34" t="s">
        <v>48</v>
      </c>
      <c r="K38" s="35" t="s">
        <v>50</v>
      </c>
      <c r="L38" s="35" t="s">
        <v>13</v>
      </c>
      <c r="M38" s="31">
        <v>2550000</v>
      </c>
    </row>
    <row r="39" spans="1:13" ht="12.75">
      <c r="A39" s="100" t="s">
        <v>49</v>
      </c>
      <c r="B39" s="107"/>
      <c r="C39" s="107"/>
      <c r="D39" s="107"/>
      <c r="E39" s="107"/>
      <c r="F39" s="107"/>
      <c r="G39" s="107"/>
      <c r="H39" s="107"/>
      <c r="I39" s="108"/>
      <c r="J39" s="34" t="s">
        <v>48</v>
      </c>
      <c r="K39" s="35" t="s">
        <v>51</v>
      </c>
      <c r="L39" s="35" t="s">
        <v>41</v>
      </c>
      <c r="M39" s="36">
        <v>1050000</v>
      </c>
    </row>
    <row r="40" spans="1:13" ht="12.75">
      <c r="A40" s="100" t="s">
        <v>18</v>
      </c>
      <c r="B40" s="107"/>
      <c r="C40" s="107"/>
      <c r="D40" s="107"/>
      <c r="E40" s="107"/>
      <c r="F40" s="107"/>
      <c r="G40" s="107"/>
      <c r="H40" s="107"/>
      <c r="I40" s="108"/>
      <c r="J40" s="34" t="s">
        <v>48</v>
      </c>
      <c r="K40" s="35" t="s">
        <v>51</v>
      </c>
      <c r="L40" s="35" t="s">
        <v>19</v>
      </c>
      <c r="M40" s="36">
        <v>1500000</v>
      </c>
    </row>
    <row r="41" spans="1:13" ht="22.5" customHeight="1">
      <c r="A41" s="100" t="s">
        <v>202</v>
      </c>
      <c r="B41" s="101"/>
      <c r="C41" s="101"/>
      <c r="D41" s="101"/>
      <c r="E41" s="101"/>
      <c r="F41" s="101"/>
      <c r="G41" s="101"/>
      <c r="H41" s="101"/>
      <c r="I41" s="99"/>
      <c r="J41" s="34" t="s">
        <v>48</v>
      </c>
      <c r="K41" s="35" t="s">
        <v>135</v>
      </c>
      <c r="L41" s="35" t="s">
        <v>13</v>
      </c>
      <c r="M41" s="31">
        <v>2096000</v>
      </c>
    </row>
    <row r="42" spans="1:13" ht="12.75">
      <c r="A42" s="100" t="s">
        <v>103</v>
      </c>
      <c r="B42" s="101"/>
      <c r="C42" s="101"/>
      <c r="D42" s="101"/>
      <c r="E42" s="101"/>
      <c r="F42" s="101"/>
      <c r="G42" s="101"/>
      <c r="H42" s="101"/>
      <c r="I42" s="99"/>
      <c r="J42" s="34" t="s">
        <v>48</v>
      </c>
      <c r="K42" s="35" t="s">
        <v>135</v>
      </c>
      <c r="L42" s="35" t="s">
        <v>41</v>
      </c>
      <c r="M42" s="36">
        <v>2096000</v>
      </c>
    </row>
    <row r="43" spans="1:13" ht="34.5" customHeight="1">
      <c r="A43" s="100" t="s">
        <v>203</v>
      </c>
      <c r="B43" s="101"/>
      <c r="C43" s="101"/>
      <c r="D43" s="101"/>
      <c r="E43" s="101"/>
      <c r="F43" s="101"/>
      <c r="G43" s="101"/>
      <c r="H43" s="101"/>
      <c r="I43" s="99"/>
      <c r="J43" s="34" t="s">
        <v>48</v>
      </c>
      <c r="K43" s="35" t="s">
        <v>136</v>
      </c>
      <c r="L43" s="35" t="s">
        <v>13</v>
      </c>
      <c r="M43" s="31">
        <v>22748000</v>
      </c>
    </row>
    <row r="44" spans="1:13" ht="12.75">
      <c r="A44" s="100" t="s">
        <v>103</v>
      </c>
      <c r="B44" s="101"/>
      <c r="C44" s="101"/>
      <c r="D44" s="101"/>
      <c r="E44" s="101"/>
      <c r="F44" s="101"/>
      <c r="G44" s="101"/>
      <c r="H44" s="101"/>
      <c r="I44" s="99"/>
      <c r="J44" s="34" t="s">
        <v>48</v>
      </c>
      <c r="K44" s="35" t="s">
        <v>136</v>
      </c>
      <c r="L44" s="35" t="s">
        <v>41</v>
      </c>
      <c r="M44" s="36">
        <v>22748000</v>
      </c>
    </row>
    <row r="45" spans="1:13" ht="24" customHeight="1">
      <c r="A45" s="100" t="s">
        <v>193</v>
      </c>
      <c r="B45" s="101"/>
      <c r="C45" s="101"/>
      <c r="D45" s="101"/>
      <c r="E45" s="101"/>
      <c r="F45" s="101"/>
      <c r="G45" s="101"/>
      <c r="H45" s="101"/>
      <c r="I45" s="99"/>
      <c r="J45" s="34" t="s">
        <v>48</v>
      </c>
      <c r="K45" s="35" t="s">
        <v>194</v>
      </c>
      <c r="L45" s="35" t="s">
        <v>13</v>
      </c>
      <c r="M45" s="31">
        <f>M46</f>
        <v>3102000</v>
      </c>
    </row>
    <row r="46" spans="1:13" ht="12.75">
      <c r="A46" s="100" t="s">
        <v>103</v>
      </c>
      <c r="B46" s="101"/>
      <c r="C46" s="101"/>
      <c r="D46" s="101"/>
      <c r="E46" s="101"/>
      <c r="F46" s="101"/>
      <c r="G46" s="101"/>
      <c r="H46" s="101"/>
      <c r="I46" s="99"/>
      <c r="J46" s="34" t="s">
        <v>48</v>
      </c>
      <c r="K46" s="35" t="s">
        <v>194</v>
      </c>
      <c r="L46" s="35" t="s">
        <v>41</v>
      </c>
      <c r="M46" s="36">
        <v>3102000</v>
      </c>
    </row>
    <row r="47" spans="1:13" ht="26.25" customHeight="1">
      <c r="A47" s="100" t="s">
        <v>196</v>
      </c>
      <c r="B47" s="101"/>
      <c r="C47" s="101"/>
      <c r="D47" s="101"/>
      <c r="E47" s="101"/>
      <c r="F47" s="101"/>
      <c r="G47" s="101"/>
      <c r="H47" s="101"/>
      <c r="I47" s="99"/>
      <c r="J47" s="34" t="s">
        <v>48</v>
      </c>
      <c r="K47" s="35" t="s">
        <v>197</v>
      </c>
      <c r="L47" s="35" t="s">
        <v>13</v>
      </c>
      <c r="M47" s="31">
        <f>M48</f>
        <v>1064900</v>
      </c>
    </row>
    <row r="48" spans="1:13" ht="12.75">
      <c r="A48" s="100" t="s">
        <v>103</v>
      </c>
      <c r="B48" s="101"/>
      <c r="C48" s="101"/>
      <c r="D48" s="101"/>
      <c r="E48" s="101"/>
      <c r="F48" s="101"/>
      <c r="G48" s="101"/>
      <c r="H48" s="101"/>
      <c r="I48" s="99"/>
      <c r="J48" s="34" t="s">
        <v>48</v>
      </c>
      <c r="K48" s="35" t="s">
        <v>197</v>
      </c>
      <c r="L48" s="35" t="s">
        <v>41</v>
      </c>
      <c r="M48" s="36">
        <v>1064900</v>
      </c>
    </row>
    <row r="49" spans="1:13" ht="22.5" customHeight="1">
      <c r="A49" s="100" t="s">
        <v>198</v>
      </c>
      <c r="B49" s="101"/>
      <c r="C49" s="101"/>
      <c r="D49" s="101"/>
      <c r="E49" s="101"/>
      <c r="F49" s="101"/>
      <c r="G49" s="101"/>
      <c r="H49" s="101"/>
      <c r="I49" s="99"/>
      <c r="J49" s="34" t="s">
        <v>48</v>
      </c>
      <c r="K49" s="35" t="s">
        <v>200</v>
      </c>
      <c r="L49" s="35" t="s">
        <v>13</v>
      </c>
      <c r="M49" s="31">
        <f>M50</f>
        <v>33695000</v>
      </c>
    </row>
    <row r="50" spans="1:13" ht="12.75">
      <c r="A50" s="100" t="s">
        <v>103</v>
      </c>
      <c r="B50" s="101"/>
      <c r="C50" s="101"/>
      <c r="D50" s="101"/>
      <c r="E50" s="101"/>
      <c r="F50" s="101"/>
      <c r="G50" s="101"/>
      <c r="H50" s="101"/>
      <c r="I50" s="99"/>
      <c r="J50" s="34" t="s">
        <v>48</v>
      </c>
      <c r="K50" s="35" t="s">
        <v>200</v>
      </c>
      <c r="L50" s="35" t="s">
        <v>41</v>
      </c>
      <c r="M50" s="36">
        <v>33695000</v>
      </c>
    </row>
    <row r="51" spans="1:13" ht="22.5" customHeight="1">
      <c r="A51" s="100" t="s">
        <v>199</v>
      </c>
      <c r="B51" s="101"/>
      <c r="C51" s="101"/>
      <c r="D51" s="101"/>
      <c r="E51" s="101"/>
      <c r="F51" s="101"/>
      <c r="G51" s="101"/>
      <c r="H51" s="101"/>
      <c r="I51" s="99"/>
      <c r="J51" s="34" t="s">
        <v>48</v>
      </c>
      <c r="K51" s="35" t="s">
        <v>201</v>
      </c>
      <c r="L51" s="35" t="s">
        <v>13</v>
      </c>
      <c r="M51" s="31">
        <f>M52</f>
        <v>11566600</v>
      </c>
    </row>
    <row r="52" spans="1:13" ht="12.75">
      <c r="A52" s="100" t="s">
        <v>103</v>
      </c>
      <c r="B52" s="101"/>
      <c r="C52" s="101"/>
      <c r="D52" s="101"/>
      <c r="E52" s="101"/>
      <c r="F52" s="101"/>
      <c r="G52" s="101"/>
      <c r="H52" s="101"/>
      <c r="I52" s="99"/>
      <c r="J52" s="34" t="s">
        <v>48</v>
      </c>
      <c r="K52" s="35" t="s">
        <v>201</v>
      </c>
      <c r="L52" s="35" t="s">
        <v>41</v>
      </c>
      <c r="M52" s="36">
        <v>11566600</v>
      </c>
    </row>
    <row r="53" spans="1:13" ht="12.75">
      <c r="A53" s="102" t="s">
        <v>52</v>
      </c>
      <c r="B53" s="109"/>
      <c r="C53" s="109"/>
      <c r="D53" s="109"/>
      <c r="E53" s="109"/>
      <c r="F53" s="109"/>
      <c r="G53" s="109"/>
      <c r="H53" s="109"/>
      <c r="I53" s="110"/>
      <c r="J53" s="37" t="s">
        <v>53</v>
      </c>
      <c r="K53" s="30" t="s">
        <v>12</v>
      </c>
      <c r="L53" s="30" t="s">
        <v>13</v>
      </c>
      <c r="M53" s="31">
        <v>6525874.45</v>
      </c>
    </row>
    <row r="54" spans="1:13" ht="12.75">
      <c r="A54" s="100" t="s">
        <v>185</v>
      </c>
      <c r="B54" s="107"/>
      <c r="C54" s="107"/>
      <c r="D54" s="107"/>
      <c r="E54" s="107"/>
      <c r="F54" s="107"/>
      <c r="G54" s="107"/>
      <c r="H54" s="107"/>
      <c r="I54" s="108"/>
      <c r="J54" s="34" t="s">
        <v>53</v>
      </c>
      <c r="K54" s="35" t="s">
        <v>54</v>
      </c>
      <c r="L54" s="35"/>
      <c r="M54" s="31">
        <v>537000</v>
      </c>
    </row>
    <row r="55" spans="1:13" ht="12.75">
      <c r="A55" s="100" t="s">
        <v>49</v>
      </c>
      <c r="B55" s="107"/>
      <c r="C55" s="107"/>
      <c r="D55" s="107"/>
      <c r="E55" s="107"/>
      <c r="F55" s="107"/>
      <c r="G55" s="107"/>
      <c r="H55" s="107"/>
      <c r="I55" s="108"/>
      <c r="J55" s="34" t="s">
        <v>53</v>
      </c>
      <c r="K55" s="35" t="s">
        <v>54</v>
      </c>
      <c r="L55" s="35" t="s">
        <v>41</v>
      </c>
      <c r="M55" s="36">
        <v>537000</v>
      </c>
    </row>
    <row r="56" spans="1:13" ht="12.75">
      <c r="A56" s="102" t="s">
        <v>130</v>
      </c>
      <c r="B56" s="103"/>
      <c r="C56" s="103"/>
      <c r="D56" s="103"/>
      <c r="E56" s="103"/>
      <c r="F56" s="103"/>
      <c r="G56" s="103"/>
      <c r="H56" s="103"/>
      <c r="I56" s="99"/>
      <c r="J56" s="37" t="s">
        <v>53</v>
      </c>
      <c r="K56" s="30" t="s">
        <v>132</v>
      </c>
      <c r="L56" s="30" t="s">
        <v>13</v>
      </c>
      <c r="M56" s="31">
        <v>3488874.45</v>
      </c>
    </row>
    <row r="57" spans="1:13" ht="22.5" customHeight="1">
      <c r="A57" s="100" t="s">
        <v>134</v>
      </c>
      <c r="B57" s="101"/>
      <c r="C57" s="101"/>
      <c r="D57" s="101"/>
      <c r="E57" s="101"/>
      <c r="F57" s="101"/>
      <c r="G57" s="101"/>
      <c r="H57" s="101"/>
      <c r="I57" s="99"/>
      <c r="J57" s="34" t="s">
        <v>53</v>
      </c>
      <c r="K57" s="35" t="s">
        <v>133</v>
      </c>
      <c r="L57" s="35" t="s">
        <v>13</v>
      </c>
      <c r="M57" s="36">
        <v>3488874.45</v>
      </c>
    </row>
    <row r="58" spans="1:13" ht="12.75">
      <c r="A58" s="100" t="s">
        <v>129</v>
      </c>
      <c r="B58" s="101"/>
      <c r="C58" s="101"/>
      <c r="D58" s="101"/>
      <c r="E58" s="101"/>
      <c r="F58" s="101"/>
      <c r="G58" s="101"/>
      <c r="H58" s="101"/>
      <c r="I58" s="99"/>
      <c r="J58" s="34" t="s">
        <v>53</v>
      </c>
      <c r="K58" s="35" t="s">
        <v>133</v>
      </c>
      <c r="L58" s="35" t="s">
        <v>41</v>
      </c>
      <c r="M58" s="36">
        <v>3488874.45</v>
      </c>
    </row>
    <row r="59" spans="1:13" ht="12.75">
      <c r="A59" s="102" t="s">
        <v>131</v>
      </c>
      <c r="B59" s="103"/>
      <c r="C59" s="103"/>
      <c r="D59" s="103"/>
      <c r="E59" s="103"/>
      <c r="F59" s="103"/>
      <c r="G59" s="103"/>
      <c r="H59" s="103"/>
      <c r="I59" s="99"/>
      <c r="J59" s="34" t="s">
        <v>53</v>
      </c>
      <c r="K59" s="35" t="s">
        <v>116</v>
      </c>
      <c r="L59" s="35"/>
      <c r="M59" s="31">
        <v>2500000</v>
      </c>
    </row>
    <row r="60" spans="1:13" ht="12.75">
      <c r="A60" s="100" t="s">
        <v>115</v>
      </c>
      <c r="B60" s="101"/>
      <c r="C60" s="101"/>
      <c r="D60" s="101"/>
      <c r="E60" s="101"/>
      <c r="F60" s="101"/>
      <c r="G60" s="101"/>
      <c r="H60" s="101"/>
      <c r="I60" s="99"/>
      <c r="J60" s="34" t="s">
        <v>53</v>
      </c>
      <c r="K60" s="35" t="s">
        <v>116</v>
      </c>
      <c r="L60" s="35"/>
      <c r="M60" s="36">
        <v>2500000</v>
      </c>
    </row>
    <row r="61" spans="1:13" ht="12.75">
      <c r="A61" s="100" t="s">
        <v>103</v>
      </c>
      <c r="B61" s="101"/>
      <c r="C61" s="101"/>
      <c r="D61" s="101"/>
      <c r="E61" s="101"/>
      <c r="F61" s="101"/>
      <c r="G61" s="101"/>
      <c r="H61" s="101"/>
      <c r="I61" s="99"/>
      <c r="J61" s="34" t="s">
        <v>53</v>
      </c>
      <c r="K61" s="35" t="s">
        <v>116</v>
      </c>
      <c r="L61" s="35" t="s">
        <v>41</v>
      </c>
      <c r="M61" s="36">
        <v>2500000</v>
      </c>
    </row>
    <row r="62" spans="1:13" ht="12.75">
      <c r="A62" s="122" t="s">
        <v>55</v>
      </c>
      <c r="B62" s="103"/>
      <c r="C62" s="103"/>
      <c r="D62" s="103"/>
      <c r="E62" s="103"/>
      <c r="F62" s="103"/>
      <c r="G62" s="103"/>
      <c r="H62" s="103"/>
      <c r="I62" s="123"/>
      <c r="J62" s="37" t="s">
        <v>56</v>
      </c>
      <c r="K62" s="30" t="s">
        <v>12</v>
      </c>
      <c r="L62" s="30" t="s">
        <v>13</v>
      </c>
      <c r="M62" s="31">
        <v>22262574.55</v>
      </c>
    </row>
    <row r="63" spans="1:13" ht="12.75">
      <c r="A63" s="102" t="s">
        <v>57</v>
      </c>
      <c r="B63" s="109"/>
      <c r="C63" s="109"/>
      <c r="D63" s="109"/>
      <c r="E63" s="109"/>
      <c r="F63" s="109"/>
      <c r="G63" s="109"/>
      <c r="H63" s="109"/>
      <c r="I63" s="110"/>
      <c r="J63" s="34" t="s">
        <v>56</v>
      </c>
      <c r="K63" s="35" t="s">
        <v>58</v>
      </c>
      <c r="L63" s="35" t="s">
        <v>13</v>
      </c>
      <c r="M63" s="31">
        <v>4441000</v>
      </c>
    </row>
    <row r="64" spans="1:13" ht="12.75">
      <c r="A64" s="100" t="s">
        <v>49</v>
      </c>
      <c r="B64" s="107"/>
      <c r="C64" s="107"/>
      <c r="D64" s="107"/>
      <c r="E64" s="107"/>
      <c r="F64" s="107"/>
      <c r="G64" s="107"/>
      <c r="H64" s="107"/>
      <c r="I64" s="108"/>
      <c r="J64" s="34" t="s">
        <v>56</v>
      </c>
      <c r="K64" s="35" t="s">
        <v>58</v>
      </c>
      <c r="L64" s="35" t="s">
        <v>41</v>
      </c>
      <c r="M64" s="36">
        <v>4441000</v>
      </c>
    </row>
    <row r="65" spans="1:13" ht="23.25" customHeight="1">
      <c r="A65" s="102" t="s">
        <v>59</v>
      </c>
      <c r="B65" s="109"/>
      <c r="C65" s="109"/>
      <c r="D65" s="109"/>
      <c r="E65" s="109"/>
      <c r="F65" s="109"/>
      <c r="G65" s="109"/>
      <c r="H65" s="109"/>
      <c r="I65" s="110"/>
      <c r="J65" s="34" t="s">
        <v>56</v>
      </c>
      <c r="K65" s="35" t="s">
        <v>60</v>
      </c>
      <c r="L65" s="35" t="s">
        <v>13</v>
      </c>
      <c r="M65" s="31">
        <v>10300000</v>
      </c>
    </row>
    <row r="66" spans="1:13" ht="12.75">
      <c r="A66" s="100" t="s">
        <v>49</v>
      </c>
      <c r="B66" s="107"/>
      <c r="C66" s="107"/>
      <c r="D66" s="107"/>
      <c r="E66" s="107"/>
      <c r="F66" s="107"/>
      <c r="G66" s="107"/>
      <c r="H66" s="107"/>
      <c r="I66" s="108"/>
      <c r="J66" s="34" t="s">
        <v>56</v>
      </c>
      <c r="K66" s="35" t="s">
        <v>60</v>
      </c>
      <c r="L66" s="35" t="s">
        <v>41</v>
      </c>
      <c r="M66" s="36">
        <v>2300000</v>
      </c>
    </row>
    <row r="67" spans="1:13" ht="12.75">
      <c r="A67" s="100" t="s">
        <v>18</v>
      </c>
      <c r="B67" s="107"/>
      <c r="C67" s="107"/>
      <c r="D67" s="107"/>
      <c r="E67" s="107"/>
      <c r="F67" s="107"/>
      <c r="G67" s="107"/>
      <c r="H67" s="107"/>
      <c r="I67" s="108"/>
      <c r="J67" s="34" t="s">
        <v>56</v>
      </c>
      <c r="K67" s="35" t="s">
        <v>60</v>
      </c>
      <c r="L67" s="35" t="s">
        <v>19</v>
      </c>
      <c r="M67" s="36">
        <v>8000000</v>
      </c>
    </row>
    <row r="68" spans="1:13" ht="12.75">
      <c r="A68" s="100" t="s">
        <v>61</v>
      </c>
      <c r="B68" s="107"/>
      <c r="C68" s="107"/>
      <c r="D68" s="107"/>
      <c r="E68" s="107"/>
      <c r="F68" s="107"/>
      <c r="G68" s="107"/>
      <c r="H68" s="107"/>
      <c r="I68" s="108"/>
      <c r="J68" s="34" t="s">
        <v>56</v>
      </c>
      <c r="K68" s="35" t="s">
        <v>62</v>
      </c>
      <c r="L68" s="35" t="s">
        <v>13</v>
      </c>
      <c r="M68" s="31">
        <v>1500000</v>
      </c>
    </row>
    <row r="69" spans="1:13" ht="12.75">
      <c r="A69" s="100" t="s">
        <v>49</v>
      </c>
      <c r="B69" s="107"/>
      <c r="C69" s="107"/>
      <c r="D69" s="107"/>
      <c r="E69" s="107"/>
      <c r="F69" s="107"/>
      <c r="G69" s="107"/>
      <c r="H69" s="107"/>
      <c r="I69" s="108"/>
      <c r="J69" s="34" t="s">
        <v>56</v>
      </c>
      <c r="K69" s="35" t="s">
        <v>62</v>
      </c>
      <c r="L69" s="35" t="s">
        <v>41</v>
      </c>
      <c r="M69" s="36">
        <v>1500000</v>
      </c>
    </row>
    <row r="70" spans="1:13" ht="12.75">
      <c r="A70" s="102" t="s">
        <v>63</v>
      </c>
      <c r="B70" s="109"/>
      <c r="C70" s="109"/>
      <c r="D70" s="109"/>
      <c r="E70" s="109"/>
      <c r="F70" s="109"/>
      <c r="G70" s="109"/>
      <c r="H70" s="109"/>
      <c r="I70" s="110"/>
      <c r="J70" s="34" t="s">
        <v>56</v>
      </c>
      <c r="K70" s="35" t="s">
        <v>64</v>
      </c>
      <c r="L70" s="35" t="s">
        <v>13</v>
      </c>
      <c r="M70" s="31">
        <v>50000</v>
      </c>
    </row>
    <row r="71" spans="1:13" ht="12.75">
      <c r="A71" s="100" t="s">
        <v>49</v>
      </c>
      <c r="B71" s="107"/>
      <c r="C71" s="107"/>
      <c r="D71" s="107"/>
      <c r="E71" s="107"/>
      <c r="F71" s="107"/>
      <c r="G71" s="107"/>
      <c r="H71" s="107"/>
      <c r="I71" s="108"/>
      <c r="J71" s="34" t="s">
        <v>56</v>
      </c>
      <c r="K71" s="35" t="s">
        <v>64</v>
      </c>
      <c r="L71" s="35" t="s">
        <v>41</v>
      </c>
      <c r="M71" s="36">
        <v>50000</v>
      </c>
    </row>
    <row r="72" spans="1:13" ht="12.75">
      <c r="A72" s="104" t="s">
        <v>92</v>
      </c>
      <c r="B72" s="105"/>
      <c r="C72" s="105"/>
      <c r="D72" s="105"/>
      <c r="E72" s="105"/>
      <c r="F72" s="105"/>
      <c r="G72" s="105"/>
      <c r="H72" s="105"/>
      <c r="I72" s="106"/>
      <c r="J72" s="39" t="s">
        <v>56</v>
      </c>
      <c r="K72" s="39" t="s">
        <v>65</v>
      </c>
      <c r="L72" s="39" t="s">
        <v>13</v>
      </c>
      <c r="M72" s="38">
        <v>5971574.55</v>
      </c>
    </row>
    <row r="73" spans="1:13" ht="12.75">
      <c r="A73" s="100" t="s">
        <v>49</v>
      </c>
      <c r="B73" s="107"/>
      <c r="C73" s="107"/>
      <c r="D73" s="107"/>
      <c r="E73" s="107"/>
      <c r="F73" s="107"/>
      <c r="G73" s="107"/>
      <c r="H73" s="107"/>
      <c r="I73" s="108"/>
      <c r="J73" s="34" t="s">
        <v>56</v>
      </c>
      <c r="K73" s="35" t="s">
        <v>65</v>
      </c>
      <c r="L73" s="34" t="s">
        <v>41</v>
      </c>
      <c r="M73" s="36">
        <v>3177574.55</v>
      </c>
    </row>
    <row r="74" spans="1:13" ht="12.75">
      <c r="A74" s="100" t="s">
        <v>18</v>
      </c>
      <c r="B74" s="107"/>
      <c r="C74" s="107"/>
      <c r="D74" s="107"/>
      <c r="E74" s="107"/>
      <c r="F74" s="107"/>
      <c r="G74" s="107"/>
      <c r="H74" s="107"/>
      <c r="I74" s="108"/>
      <c r="J74" s="34" t="s">
        <v>56</v>
      </c>
      <c r="K74" s="35" t="s">
        <v>65</v>
      </c>
      <c r="L74" s="35" t="s">
        <v>19</v>
      </c>
      <c r="M74" s="36">
        <v>2794000</v>
      </c>
    </row>
    <row r="75" spans="1:13" ht="12.75">
      <c r="A75" s="111" t="s">
        <v>66</v>
      </c>
      <c r="B75" s="112"/>
      <c r="C75" s="112"/>
      <c r="D75" s="112"/>
      <c r="E75" s="112"/>
      <c r="F75" s="112"/>
      <c r="G75" s="112"/>
      <c r="H75" s="112"/>
      <c r="I75" s="113"/>
      <c r="J75" s="37" t="s">
        <v>67</v>
      </c>
      <c r="K75" s="30" t="s">
        <v>12</v>
      </c>
      <c r="L75" s="30" t="s">
        <v>13</v>
      </c>
      <c r="M75" s="31">
        <v>42500</v>
      </c>
    </row>
    <row r="76" spans="1:13" ht="12.75">
      <c r="A76" s="104" t="s">
        <v>68</v>
      </c>
      <c r="B76" s="105"/>
      <c r="C76" s="105"/>
      <c r="D76" s="105"/>
      <c r="E76" s="105"/>
      <c r="F76" s="105"/>
      <c r="G76" s="105"/>
      <c r="H76" s="105"/>
      <c r="I76" s="106"/>
      <c r="J76" s="26" t="s">
        <v>69</v>
      </c>
      <c r="K76" s="26" t="s">
        <v>12</v>
      </c>
      <c r="L76" s="26" t="s">
        <v>13</v>
      </c>
      <c r="M76" s="38">
        <v>37000</v>
      </c>
    </row>
    <row r="77" spans="1:13" ht="12.75">
      <c r="A77" s="100" t="s">
        <v>70</v>
      </c>
      <c r="B77" s="107"/>
      <c r="C77" s="107"/>
      <c r="D77" s="107"/>
      <c r="E77" s="107"/>
      <c r="F77" s="107"/>
      <c r="G77" s="107"/>
      <c r="H77" s="107"/>
      <c r="I77" s="108"/>
      <c r="J77" s="34" t="s">
        <v>69</v>
      </c>
      <c r="K77" s="35" t="s">
        <v>71</v>
      </c>
      <c r="L77" s="35" t="s">
        <v>13</v>
      </c>
      <c r="M77" s="36">
        <v>37000</v>
      </c>
    </row>
    <row r="78" spans="1:13" ht="12.75">
      <c r="A78" s="100" t="s">
        <v>72</v>
      </c>
      <c r="B78" s="107"/>
      <c r="C78" s="107"/>
      <c r="D78" s="107"/>
      <c r="E78" s="107"/>
      <c r="F78" s="107"/>
      <c r="G78" s="107"/>
      <c r="H78" s="107"/>
      <c r="I78" s="108"/>
      <c r="J78" s="34" t="s">
        <v>69</v>
      </c>
      <c r="K78" s="35" t="s">
        <v>71</v>
      </c>
      <c r="L78" s="35" t="s">
        <v>19</v>
      </c>
      <c r="M78" s="36">
        <v>37000</v>
      </c>
    </row>
    <row r="79" spans="1:13" ht="12.75">
      <c r="A79" s="102" t="s">
        <v>126</v>
      </c>
      <c r="B79" s="103"/>
      <c r="C79" s="103"/>
      <c r="D79" s="103"/>
      <c r="E79" s="103"/>
      <c r="F79" s="103"/>
      <c r="G79" s="103"/>
      <c r="H79" s="103"/>
      <c r="I79" s="99"/>
      <c r="J79" s="37" t="s">
        <v>125</v>
      </c>
      <c r="K79" s="30" t="s">
        <v>12</v>
      </c>
      <c r="L79" s="30" t="s">
        <v>13</v>
      </c>
      <c r="M79" s="31">
        <v>5500</v>
      </c>
    </row>
    <row r="80" spans="1:13" ht="12.75">
      <c r="A80" s="100" t="s">
        <v>124</v>
      </c>
      <c r="B80" s="101"/>
      <c r="C80" s="101"/>
      <c r="D80" s="101"/>
      <c r="E80" s="101"/>
      <c r="F80" s="101"/>
      <c r="G80" s="101"/>
      <c r="H80" s="101"/>
      <c r="I80" s="99"/>
      <c r="J80" s="34" t="s">
        <v>125</v>
      </c>
      <c r="K80" s="35" t="s">
        <v>127</v>
      </c>
      <c r="L80" s="42" t="s">
        <v>13</v>
      </c>
      <c r="M80" s="36">
        <v>5500</v>
      </c>
    </row>
    <row r="81" spans="1:13" ht="12.75">
      <c r="A81" s="100" t="s">
        <v>72</v>
      </c>
      <c r="B81" s="101"/>
      <c r="C81" s="101"/>
      <c r="D81" s="101"/>
      <c r="E81" s="101"/>
      <c r="F81" s="101"/>
      <c r="G81" s="101"/>
      <c r="H81" s="101"/>
      <c r="I81" s="99"/>
      <c r="J81" s="34" t="s">
        <v>125</v>
      </c>
      <c r="K81" s="35" t="s">
        <v>127</v>
      </c>
      <c r="L81" s="35" t="s">
        <v>19</v>
      </c>
      <c r="M81" s="36">
        <v>5500</v>
      </c>
    </row>
    <row r="82" spans="1:13" ht="12.75">
      <c r="A82" s="111" t="s">
        <v>73</v>
      </c>
      <c r="B82" s="112"/>
      <c r="C82" s="112"/>
      <c r="D82" s="112"/>
      <c r="E82" s="112"/>
      <c r="F82" s="112"/>
      <c r="G82" s="112"/>
      <c r="H82" s="112"/>
      <c r="I82" s="113"/>
      <c r="J82" s="37" t="s">
        <v>74</v>
      </c>
      <c r="K82" s="30" t="s">
        <v>12</v>
      </c>
      <c r="L82" s="30" t="s">
        <v>13</v>
      </c>
      <c r="M82" s="31">
        <v>873000</v>
      </c>
    </row>
    <row r="83" spans="1:13" ht="12.75">
      <c r="A83" s="100" t="s">
        <v>75</v>
      </c>
      <c r="B83" s="107"/>
      <c r="C83" s="107"/>
      <c r="D83" s="107"/>
      <c r="E83" s="107"/>
      <c r="F83" s="107"/>
      <c r="G83" s="107"/>
      <c r="H83" s="107"/>
      <c r="I83" s="108"/>
      <c r="J83" s="34" t="s">
        <v>76</v>
      </c>
      <c r="K83" s="35" t="s">
        <v>12</v>
      </c>
      <c r="L83" s="35" t="s">
        <v>13</v>
      </c>
      <c r="M83" s="36">
        <v>753000</v>
      </c>
    </row>
    <row r="84" spans="1:13" ht="12.75">
      <c r="A84" s="100" t="s">
        <v>77</v>
      </c>
      <c r="B84" s="107"/>
      <c r="C84" s="107"/>
      <c r="D84" s="107"/>
      <c r="E84" s="107"/>
      <c r="F84" s="107"/>
      <c r="G84" s="107"/>
      <c r="H84" s="107"/>
      <c r="I84" s="108"/>
      <c r="J84" s="43" t="s">
        <v>76</v>
      </c>
      <c r="K84" s="35" t="s">
        <v>78</v>
      </c>
      <c r="L84" s="35" t="s">
        <v>13</v>
      </c>
      <c r="M84" s="36">
        <v>753000</v>
      </c>
    </row>
    <row r="85" spans="1:13" ht="12.75">
      <c r="A85" s="100" t="s">
        <v>79</v>
      </c>
      <c r="B85" s="107"/>
      <c r="C85" s="107"/>
      <c r="D85" s="107"/>
      <c r="E85" s="107"/>
      <c r="F85" s="107"/>
      <c r="G85" s="107"/>
      <c r="H85" s="107"/>
      <c r="I85" s="108"/>
      <c r="J85" s="34" t="s">
        <v>76</v>
      </c>
      <c r="K85" s="35" t="s">
        <v>78</v>
      </c>
      <c r="L85" s="35" t="s">
        <v>30</v>
      </c>
      <c r="M85" s="36">
        <v>753000</v>
      </c>
    </row>
    <row r="86" spans="1:13" ht="12.75">
      <c r="A86" s="100" t="s">
        <v>94</v>
      </c>
      <c r="B86" s="107"/>
      <c r="C86" s="107"/>
      <c r="D86" s="107"/>
      <c r="E86" s="107"/>
      <c r="F86" s="107"/>
      <c r="G86" s="107"/>
      <c r="H86" s="107"/>
      <c r="I86" s="108"/>
      <c r="J86" s="34" t="s">
        <v>93</v>
      </c>
      <c r="K86" s="35" t="s">
        <v>12</v>
      </c>
      <c r="L86" s="35" t="s">
        <v>13</v>
      </c>
      <c r="M86" s="36">
        <v>120000</v>
      </c>
    </row>
    <row r="87" spans="1:13" ht="12.75">
      <c r="A87" s="100" t="s">
        <v>100</v>
      </c>
      <c r="B87" s="107"/>
      <c r="C87" s="107"/>
      <c r="D87" s="107"/>
      <c r="E87" s="107"/>
      <c r="F87" s="107"/>
      <c r="G87" s="107"/>
      <c r="H87" s="107"/>
      <c r="I87" s="108"/>
      <c r="J87" s="34" t="s">
        <v>93</v>
      </c>
      <c r="K87" s="35" t="s">
        <v>95</v>
      </c>
      <c r="L87" s="35" t="s">
        <v>13</v>
      </c>
      <c r="M87" s="36">
        <v>120000</v>
      </c>
    </row>
    <row r="88" spans="1:13" ht="12.75">
      <c r="A88" s="100" t="s">
        <v>49</v>
      </c>
      <c r="B88" s="107"/>
      <c r="C88" s="107"/>
      <c r="D88" s="107"/>
      <c r="E88" s="107"/>
      <c r="F88" s="107"/>
      <c r="G88" s="107"/>
      <c r="H88" s="107"/>
      <c r="I88" s="108"/>
      <c r="J88" s="34" t="s">
        <v>93</v>
      </c>
      <c r="K88" s="35" t="s">
        <v>96</v>
      </c>
      <c r="L88" s="35" t="s">
        <v>41</v>
      </c>
      <c r="M88" s="36">
        <v>120000</v>
      </c>
    </row>
    <row r="89" spans="1:13" ht="12.75">
      <c r="A89" s="111" t="s">
        <v>80</v>
      </c>
      <c r="B89" s="112"/>
      <c r="C89" s="112"/>
      <c r="D89" s="112"/>
      <c r="E89" s="112"/>
      <c r="F89" s="112"/>
      <c r="G89" s="112"/>
      <c r="H89" s="112"/>
      <c r="I89" s="113"/>
      <c r="J89" s="37" t="s">
        <v>81</v>
      </c>
      <c r="K89" s="30" t="s">
        <v>12</v>
      </c>
      <c r="L89" s="30" t="s">
        <v>13</v>
      </c>
      <c r="M89" s="31">
        <v>89000</v>
      </c>
    </row>
    <row r="90" spans="1:13" ht="12.75">
      <c r="A90" s="100" t="s">
        <v>82</v>
      </c>
      <c r="B90" s="107"/>
      <c r="C90" s="107"/>
      <c r="D90" s="107"/>
      <c r="E90" s="107"/>
      <c r="F90" s="107"/>
      <c r="G90" s="107"/>
      <c r="H90" s="107"/>
      <c r="I90" s="108"/>
      <c r="J90" s="34" t="s">
        <v>83</v>
      </c>
      <c r="K90" s="35" t="s">
        <v>12</v>
      </c>
      <c r="L90" s="35" t="s">
        <v>13</v>
      </c>
      <c r="M90" s="36">
        <v>89000</v>
      </c>
    </row>
    <row r="91" spans="1:13" ht="12.75">
      <c r="A91" s="100" t="s">
        <v>84</v>
      </c>
      <c r="B91" s="107"/>
      <c r="C91" s="107"/>
      <c r="D91" s="107"/>
      <c r="E91" s="107"/>
      <c r="F91" s="107"/>
      <c r="G91" s="107"/>
      <c r="H91" s="107"/>
      <c r="I91" s="108"/>
      <c r="J91" s="34" t="s">
        <v>83</v>
      </c>
      <c r="K91" s="35" t="s">
        <v>85</v>
      </c>
      <c r="L91" s="35"/>
      <c r="M91" s="44">
        <v>89000</v>
      </c>
    </row>
    <row r="92" spans="1:13" ht="12.75">
      <c r="A92" s="100" t="s">
        <v>86</v>
      </c>
      <c r="B92" s="107"/>
      <c r="C92" s="107"/>
      <c r="D92" s="107"/>
      <c r="E92" s="107"/>
      <c r="F92" s="107"/>
      <c r="G92" s="107"/>
      <c r="H92" s="107"/>
      <c r="I92" s="108"/>
      <c r="J92" s="34" t="s">
        <v>83</v>
      </c>
      <c r="K92" s="35" t="s">
        <v>85</v>
      </c>
      <c r="L92" s="35" t="s">
        <v>19</v>
      </c>
      <c r="M92" s="44">
        <v>89000</v>
      </c>
    </row>
    <row r="93" spans="1:13" ht="12.75">
      <c r="A93" s="91"/>
      <c r="B93" s="92"/>
      <c r="C93" s="92"/>
      <c r="D93" s="92"/>
      <c r="E93" s="92"/>
      <c r="F93" s="92"/>
      <c r="G93" s="92"/>
      <c r="H93" s="92"/>
      <c r="I93" s="93"/>
      <c r="J93" s="9"/>
      <c r="K93" s="45"/>
      <c r="L93" s="9"/>
      <c r="M93" s="9"/>
    </row>
    <row r="94" spans="1:13" ht="12.75">
      <c r="A94" s="100"/>
      <c r="B94" s="101"/>
      <c r="C94" s="101"/>
      <c r="D94" s="101"/>
      <c r="E94" s="101"/>
      <c r="F94" s="101"/>
      <c r="G94" s="101"/>
      <c r="H94" s="101"/>
      <c r="I94" s="99"/>
      <c r="J94" s="94" t="s">
        <v>87</v>
      </c>
      <c r="K94" s="89"/>
      <c r="L94" s="90"/>
      <c r="M94" s="46">
        <f>M6+M22+M29+M36+M75+M82+M89</f>
        <v>114312349</v>
      </c>
    </row>
  </sheetData>
  <mergeCells count="94">
    <mergeCell ref="A94:I94"/>
    <mergeCell ref="J94:L94"/>
    <mergeCell ref="A93:I93"/>
    <mergeCell ref="A84:I84"/>
    <mergeCell ref="A85:I85"/>
    <mergeCell ref="A90:I90"/>
    <mergeCell ref="A91:I91"/>
    <mergeCell ref="A92:I92"/>
    <mergeCell ref="A86:I86"/>
    <mergeCell ref="A87:I87"/>
    <mergeCell ref="A89:I89"/>
    <mergeCell ref="A88:I88"/>
    <mergeCell ref="A75:I75"/>
    <mergeCell ref="A76:I76"/>
    <mergeCell ref="A77:I77"/>
    <mergeCell ref="A78:I78"/>
    <mergeCell ref="A79:I79"/>
    <mergeCell ref="A80:I80"/>
    <mergeCell ref="A81:I81"/>
    <mergeCell ref="A82:I82"/>
    <mergeCell ref="A83:I83"/>
    <mergeCell ref="A71:I71"/>
    <mergeCell ref="A72:I72"/>
    <mergeCell ref="A73:I73"/>
    <mergeCell ref="A74:I74"/>
    <mergeCell ref="A67:I67"/>
    <mergeCell ref="A68:I68"/>
    <mergeCell ref="A69:I69"/>
    <mergeCell ref="A70:I70"/>
    <mergeCell ref="A63:I63"/>
    <mergeCell ref="A64:I64"/>
    <mergeCell ref="A65:I65"/>
    <mergeCell ref="A66:I66"/>
    <mergeCell ref="A50:I50"/>
    <mergeCell ref="A43:I43"/>
    <mergeCell ref="A55:I55"/>
    <mergeCell ref="A62:I62"/>
    <mergeCell ref="A59:I59"/>
    <mergeCell ref="A60:I60"/>
    <mergeCell ref="A61:I61"/>
    <mergeCell ref="A45:I45"/>
    <mergeCell ref="A51:I51"/>
    <mergeCell ref="A52:I52"/>
    <mergeCell ref="A39:I39"/>
    <mergeCell ref="A40:I40"/>
    <mergeCell ref="A41:I41"/>
    <mergeCell ref="A42:I42"/>
    <mergeCell ref="A35:I35"/>
    <mergeCell ref="A36:I36"/>
    <mergeCell ref="A37:I37"/>
    <mergeCell ref="A38:I38"/>
    <mergeCell ref="A33:I33"/>
    <mergeCell ref="A34:I34"/>
    <mergeCell ref="A31:I31"/>
    <mergeCell ref="A32:I32"/>
    <mergeCell ref="A27:I27"/>
    <mergeCell ref="A28:I28"/>
    <mergeCell ref="A29:I29"/>
    <mergeCell ref="A30:I30"/>
    <mergeCell ref="A26:I26"/>
    <mergeCell ref="A23:I23"/>
    <mergeCell ref="A24:I24"/>
    <mergeCell ref="A25:I25"/>
    <mergeCell ref="A19:I19"/>
    <mergeCell ref="A20:I20"/>
    <mergeCell ref="A21:I21"/>
    <mergeCell ref="A22:I22"/>
    <mergeCell ref="A16:H16"/>
    <mergeCell ref="A17:H17"/>
    <mergeCell ref="A18:H18"/>
    <mergeCell ref="A15:I15"/>
    <mergeCell ref="A11:I11"/>
    <mergeCell ref="A12:I12"/>
    <mergeCell ref="A13:I13"/>
    <mergeCell ref="A14:I14"/>
    <mergeCell ref="A7:I7"/>
    <mergeCell ref="A8:I8"/>
    <mergeCell ref="A9:I9"/>
    <mergeCell ref="A10:I10"/>
    <mergeCell ref="K1:L1"/>
    <mergeCell ref="A5:I5"/>
    <mergeCell ref="A6:I6"/>
    <mergeCell ref="B4:K4"/>
    <mergeCell ref="I2:M2"/>
    <mergeCell ref="A44:I44"/>
    <mergeCell ref="A56:I56"/>
    <mergeCell ref="A57:I57"/>
    <mergeCell ref="A58:I58"/>
    <mergeCell ref="A53:I53"/>
    <mergeCell ref="A54:I54"/>
    <mergeCell ref="A46:I46"/>
    <mergeCell ref="A47:I47"/>
    <mergeCell ref="A48:I48"/>
    <mergeCell ref="A49:I4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2"/>
  <sheetViews>
    <sheetView workbookViewId="0" topLeftCell="A1">
      <selection activeCell="B9" sqref="B9:C9"/>
    </sheetView>
  </sheetViews>
  <sheetFormatPr defaultColWidth="9.00390625" defaultRowHeight="12.75"/>
  <cols>
    <col min="1" max="1" width="25.25390625" style="0" customWidth="1"/>
    <col min="2" max="2" width="24.00390625" style="0" customWidth="1"/>
    <col min="3" max="3" width="55.125" style="0" customWidth="1"/>
    <col min="4" max="4" width="25.875" style="0" customWidth="1"/>
  </cols>
  <sheetData>
    <row r="1" ht="12.75">
      <c r="D1" s="20" t="s">
        <v>139</v>
      </c>
    </row>
    <row r="2" spans="1:4" ht="12.75">
      <c r="A2" s="120" t="s">
        <v>140</v>
      </c>
      <c r="B2" s="129"/>
      <c r="C2" s="129"/>
      <c r="D2" s="129"/>
    </row>
    <row r="3" spans="1:4" ht="12.75">
      <c r="A3" s="47"/>
      <c r="B3" s="48"/>
      <c r="C3" s="48"/>
      <c r="D3" s="49" t="s">
        <v>182</v>
      </c>
    </row>
    <row r="4" spans="1:4" ht="22.5">
      <c r="A4" s="14" t="s">
        <v>141</v>
      </c>
      <c r="B4" s="125" t="s">
        <v>1</v>
      </c>
      <c r="C4" s="127"/>
      <c r="D4" s="15" t="s">
        <v>142</v>
      </c>
    </row>
    <row r="5" spans="1:4" ht="12.75">
      <c r="A5" s="14" t="s">
        <v>143</v>
      </c>
      <c r="B5" s="105" t="s">
        <v>144</v>
      </c>
      <c r="C5" s="105"/>
      <c r="D5" s="50">
        <v>33805000</v>
      </c>
    </row>
    <row r="6" spans="1:4" ht="12.75">
      <c r="A6" s="14" t="s">
        <v>145</v>
      </c>
      <c r="B6" s="100" t="s">
        <v>146</v>
      </c>
      <c r="C6" s="108"/>
      <c r="D6" s="55">
        <v>16019000</v>
      </c>
    </row>
    <row r="7" spans="1:4" ht="12.75">
      <c r="A7" s="51"/>
      <c r="B7" s="100" t="s">
        <v>147</v>
      </c>
      <c r="C7" s="108"/>
      <c r="D7" s="50">
        <v>15000</v>
      </c>
    </row>
    <row r="8" spans="1:4" ht="12.75">
      <c r="A8" s="51" t="s">
        <v>148</v>
      </c>
      <c r="B8" s="130" t="s">
        <v>149</v>
      </c>
      <c r="C8" s="130"/>
      <c r="D8" s="50">
        <v>8951000</v>
      </c>
    </row>
    <row r="9" spans="1:4" ht="24.75" customHeight="1">
      <c r="A9" s="52"/>
      <c r="B9" s="97" t="s">
        <v>150</v>
      </c>
      <c r="C9" s="131"/>
      <c r="D9" s="53">
        <v>1220000</v>
      </c>
    </row>
    <row r="10" spans="1:4" ht="12.75">
      <c r="A10" s="14"/>
      <c r="B10" s="97" t="s">
        <v>151</v>
      </c>
      <c r="C10" s="131"/>
      <c r="D10" s="54">
        <v>7731000</v>
      </c>
    </row>
    <row r="11" spans="1:4" ht="12.75">
      <c r="A11" s="52" t="s">
        <v>152</v>
      </c>
      <c r="B11" s="132" t="s">
        <v>153</v>
      </c>
      <c r="C11" s="132"/>
      <c r="D11" s="88">
        <v>8820000</v>
      </c>
    </row>
    <row r="12" spans="1:4" ht="21.75" customHeight="1">
      <c r="A12" s="14"/>
      <c r="B12" s="107" t="s">
        <v>186</v>
      </c>
      <c r="C12" s="108"/>
      <c r="D12" s="44">
        <v>2520000</v>
      </c>
    </row>
    <row r="13" spans="1:4" ht="21" customHeight="1">
      <c r="A13" s="14"/>
      <c r="B13" s="100" t="s">
        <v>187</v>
      </c>
      <c r="C13" s="99"/>
      <c r="D13" s="87">
        <v>2000000</v>
      </c>
    </row>
    <row r="14" spans="1:4" ht="33" customHeight="1">
      <c r="A14" s="14"/>
      <c r="B14" s="100" t="s">
        <v>154</v>
      </c>
      <c r="C14" s="108"/>
      <c r="D14" s="87">
        <v>1200000</v>
      </c>
    </row>
    <row r="15" spans="1:4" ht="34.5" customHeight="1">
      <c r="A15" s="14"/>
      <c r="B15" s="100" t="s">
        <v>155</v>
      </c>
      <c r="C15" s="99"/>
      <c r="D15" s="87">
        <v>100000</v>
      </c>
    </row>
    <row r="16" spans="1:4" ht="30" customHeight="1">
      <c r="A16" s="14"/>
      <c r="B16" s="100" t="s">
        <v>156</v>
      </c>
      <c r="C16" s="108"/>
      <c r="D16" s="87">
        <v>3000000</v>
      </c>
    </row>
    <row r="17" spans="1:4" ht="12.75">
      <c r="A17" s="14" t="s">
        <v>157</v>
      </c>
      <c r="B17" s="102" t="s">
        <v>158</v>
      </c>
      <c r="C17" s="110"/>
      <c r="D17" s="55">
        <f>D18+D25+D29</f>
        <v>49996900</v>
      </c>
    </row>
    <row r="18" spans="1:4" ht="24.75" customHeight="1">
      <c r="A18" s="14"/>
      <c r="B18" s="102" t="s">
        <v>192</v>
      </c>
      <c r="C18" s="99"/>
      <c r="D18" s="55">
        <f>D20+D21+D22+D23</f>
        <v>49428500</v>
      </c>
    </row>
    <row r="19" spans="1:7" ht="12.75">
      <c r="A19" s="14"/>
      <c r="B19" s="100" t="s">
        <v>107</v>
      </c>
      <c r="C19" s="99"/>
      <c r="D19" s="55"/>
      <c r="G19" s="83"/>
    </row>
    <row r="20" spans="1:4" s="84" customFormat="1" ht="36" customHeight="1">
      <c r="A20" s="14"/>
      <c r="B20" s="100" t="s">
        <v>188</v>
      </c>
      <c r="C20" s="133"/>
      <c r="D20" s="15">
        <v>33695000</v>
      </c>
    </row>
    <row r="21" spans="1:4" s="84" customFormat="1" ht="43.5" customHeight="1">
      <c r="A21" s="14"/>
      <c r="B21" s="100" t="s">
        <v>189</v>
      </c>
      <c r="C21" s="133"/>
      <c r="D21" s="15">
        <v>11566600</v>
      </c>
    </row>
    <row r="22" spans="1:4" s="84" customFormat="1" ht="30" customHeight="1">
      <c r="A22" s="14"/>
      <c r="B22" s="100" t="s">
        <v>190</v>
      </c>
      <c r="C22" s="99"/>
      <c r="D22" s="15">
        <v>3102000</v>
      </c>
    </row>
    <row r="23" spans="1:4" s="84" customFormat="1" ht="39.75" customHeight="1">
      <c r="A23" s="14"/>
      <c r="B23" s="100" t="s">
        <v>191</v>
      </c>
      <c r="C23" s="99"/>
      <c r="D23" s="15">
        <v>1064900</v>
      </c>
    </row>
    <row r="24" spans="1:4" s="84" customFormat="1" ht="0.75" customHeight="1">
      <c r="A24" s="14"/>
      <c r="B24" s="100"/>
      <c r="C24" s="133"/>
      <c r="D24" s="54"/>
    </row>
    <row r="25" spans="1:4" ht="12.75">
      <c r="A25" s="14" t="s">
        <v>159</v>
      </c>
      <c r="B25" s="109" t="s">
        <v>160</v>
      </c>
      <c r="C25" s="110"/>
      <c r="D25" s="46">
        <v>562900</v>
      </c>
    </row>
    <row r="26" spans="1:4" ht="24" customHeight="1">
      <c r="A26" s="51"/>
      <c r="B26" s="130" t="s">
        <v>161</v>
      </c>
      <c r="C26" s="134"/>
      <c r="D26" s="87">
        <v>562900</v>
      </c>
    </row>
    <row r="27" spans="1:4" ht="18.75" customHeight="1">
      <c r="A27" s="14"/>
      <c r="B27" s="100" t="s">
        <v>107</v>
      </c>
      <c r="C27" s="99"/>
      <c r="D27" s="15"/>
    </row>
    <row r="28" spans="1:4" ht="36" customHeight="1">
      <c r="A28" s="14"/>
      <c r="B28" s="100" t="s">
        <v>162</v>
      </c>
      <c r="C28" s="99"/>
      <c r="D28" s="15">
        <v>562900</v>
      </c>
    </row>
    <row r="29" spans="1:4" ht="12.75">
      <c r="A29" s="52" t="s">
        <v>121</v>
      </c>
      <c r="B29" s="137" t="s">
        <v>120</v>
      </c>
      <c r="C29" s="138"/>
      <c r="D29" s="56">
        <v>5500</v>
      </c>
    </row>
    <row r="30" spans="1:4" ht="12.75">
      <c r="A30" s="14"/>
      <c r="B30" s="100" t="s">
        <v>107</v>
      </c>
      <c r="C30" s="139"/>
      <c r="D30" s="15"/>
    </row>
    <row r="31" spans="1:4" ht="12.75">
      <c r="A31" s="52" t="s">
        <v>163</v>
      </c>
      <c r="B31" s="140" t="s">
        <v>164</v>
      </c>
      <c r="C31" s="134"/>
      <c r="D31" s="86">
        <v>5500</v>
      </c>
    </row>
    <row r="32" spans="1:4" ht="12.75">
      <c r="A32" s="57"/>
      <c r="B32" s="135" t="s">
        <v>165</v>
      </c>
      <c r="C32" s="136"/>
      <c r="D32" s="55">
        <f>D5+D17</f>
        <v>83801900</v>
      </c>
    </row>
  </sheetData>
  <mergeCells count="30">
    <mergeCell ref="B22:C22"/>
    <mergeCell ref="B23:C23"/>
    <mergeCell ref="B19:C19"/>
    <mergeCell ref="B20:C20"/>
    <mergeCell ref="B21:C21"/>
    <mergeCell ref="B32:C32"/>
    <mergeCell ref="B28:C28"/>
    <mergeCell ref="B29:C29"/>
    <mergeCell ref="B30:C30"/>
    <mergeCell ref="B31:C31"/>
    <mergeCell ref="B24:C24"/>
    <mergeCell ref="B25:C25"/>
    <mergeCell ref="B26:C26"/>
    <mergeCell ref="B27:C27"/>
    <mergeCell ref="B15:C15"/>
    <mergeCell ref="B16:C16"/>
    <mergeCell ref="B17:C17"/>
    <mergeCell ref="B18:C18"/>
    <mergeCell ref="B11:C11"/>
    <mergeCell ref="B12:C12"/>
    <mergeCell ref="B13:C13"/>
    <mergeCell ref="B14:C14"/>
    <mergeCell ref="B7:C7"/>
    <mergeCell ref="B8:C8"/>
    <mergeCell ref="B9:C9"/>
    <mergeCell ref="B10:C10"/>
    <mergeCell ref="A2:D2"/>
    <mergeCell ref="B4:C4"/>
    <mergeCell ref="B5:C5"/>
    <mergeCell ref="B6:C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8"/>
  <sheetViews>
    <sheetView tabSelected="1" workbookViewId="0" topLeftCell="A1">
      <selection activeCell="C17" sqref="C17"/>
    </sheetView>
  </sheetViews>
  <sheetFormatPr defaultColWidth="9.00390625" defaultRowHeight="12.75"/>
  <cols>
    <col min="1" max="1" width="11.375" style="0" customWidth="1"/>
    <col min="2" max="2" width="48.125" style="0" customWidth="1"/>
    <col min="3" max="3" width="23.375" style="0" customWidth="1"/>
  </cols>
  <sheetData>
    <row r="1" spans="1:3" ht="12.75">
      <c r="A1" s="120" t="s">
        <v>166</v>
      </c>
      <c r="B1" s="120"/>
      <c r="C1" s="120"/>
    </row>
    <row r="2" spans="1:3" ht="12.75">
      <c r="A2" s="47"/>
      <c r="B2" s="47"/>
      <c r="C2" s="49" t="s">
        <v>182</v>
      </c>
    </row>
    <row r="3" spans="1:3" ht="12.75">
      <c r="A3" s="58" t="s">
        <v>167</v>
      </c>
      <c r="B3" s="58" t="s">
        <v>168</v>
      </c>
      <c r="C3" s="59" t="s">
        <v>169</v>
      </c>
    </row>
    <row r="4" spans="1:3" ht="27" customHeight="1">
      <c r="A4" s="60" t="s">
        <v>11</v>
      </c>
      <c r="B4" s="61" t="s">
        <v>170</v>
      </c>
      <c r="C4" s="62">
        <v>6480000</v>
      </c>
    </row>
    <row r="5" spans="1:3" ht="18.75" customHeight="1">
      <c r="A5" s="63"/>
      <c r="B5" s="11" t="s">
        <v>171</v>
      </c>
      <c r="C5" s="64">
        <v>6300000</v>
      </c>
    </row>
    <row r="6" spans="1:3" ht="15" customHeight="1">
      <c r="A6" s="65"/>
      <c r="B6" s="9" t="s">
        <v>172</v>
      </c>
      <c r="C6" s="66">
        <v>30000</v>
      </c>
    </row>
    <row r="7" spans="1:3" ht="12.75">
      <c r="A7" s="65"/>
      <c r="B7" s="9"/>
      <c r="C7" s="66"/>
    </row>
    <row r="8" spans="1:3" ht="19.5" customHeight="1">
      <c r="A8" s="65"/>
      <c r="B8" s="9" t="s">
        <v>173</v>
      </c>
      <c r="C8" s="66">
        <v>150000</v>
      </c>
    </row>
    <row r="9" spans="1:3" ht="35.25" customHeight="1">
      <c r="A9" s="60" t="s">
        <v>32</v>
      </c>
      <c r="B9" s="61" t="s">
        <v>174</v>
      </c>
      <c r="C9" s="62">
        <v>454000</v>
      </c>
    </row>
    <row r="10" spans="1:3" ht="24.75" customHeight="1">
      <c r="A10" s="65"/>
      <c r="B10" s="9" t="s">
        <v>33</v>
      </c>
      <c r="C10" s="66">
        <v>374000</v>
      </c>
    </row>
    <row r="11" spans="1:3" ht="27" customHeight="1">
      <c r="A11" s="65"/>
      <c r="B11" s="9" t="s">
        <v>181</v>
      </c>
      <c r="C11" s="66">
        <v>80000</v>
      </c>
    </row>
    <row r="12" spans="1:3" ht="27.75" customHeight="1">
      <c r="A12" s="60" t="s">
        <v>40</v>
      </c>
      <c r="B12" s="61" t="s">
        <v>39</v>
      </c>
      <c r="C12" s="62">
        <v>762900</v>
      </c>
    </row>
    <row r="13" spans="1:3" ht="20.25" customHeight="1">
      <c r="A13" s="60"/>
      <c r="B13" s="67" t="s">
        <v>101</v>
      </c>
      <c r="C13" s="68">
        <v>562900</v>
      </c>
    </row>
    <row r="14" spans="1:3" ht="39.75" customHeight="1">
      <c r="A14" s="65"/>
      <c r="B14" s="9" t="s">
        <v>42</v>
      </c>
      <c r="C14" s="66">
        <v>200000</v>
      </c>
    </row>
    <row r="15" spans="1:3" ht="36" customHeight="1">
      <c r="A15" s="60" t="s">
        <v>47</v>
      </c>
      <c r="B15" s="61" t="s">
        <v>97</v>
      </c>
      <c r="C15" s="62">
        <f>C16+C17+C18</f>
        <v>105610949</v>
      </c>
    </row>
    <row r="16" spans="1:3" ht="20.25" customHeight="1">
      <c r="A16" s="65"/>
      <c r="B16" s="9" t="s">
        <v>98</v>
      </c>
      <c r="C16" s="66">
        <f>Лист2!N38</f>
        <v>76822500</v>
      </c>
    </row>
    <row r="17" spans="1:3" ht="21.75" customHeight="1">
      <c r="A17" s="65"/>
      <c r="B17" s="9" t="s">
        <v>52</v>
      </c>
      <c r="C17" s="66">
        <v>6525874.45</v>
      </c>
    </row>
    <row r="18" spans="1:3" ht="13.5" customHeight="1">
      <c r="A18" s="65"/>
      <c r="B18" s="9" t="s">
        <v>55</v>
      </c>
      <c r="C18" s="66">
        <v>22262574.55</v>
      </c>
    </row>
    <row r="19" spans="1:3" ht="21" customHeight="1">
      <c r="A19" s="60" t="s">
        <v>67</v>
      </c>
      <c r="B19" s="61" t="s">
        <v>66</v>
      </c>
      <c r="C19" s="62">
        <v>42500</v>
      </c>
    </row>
    <row r="20" spans="1:3" ht="17.25" customHeight="1">
      <c r="A20" s="60"/>
      <c r="B20" s="9" t="s">
        <v>68</v>
      </c>
      <c r="C20" s="66">
        <v>37000</v>
      </c>
    </row>
    <row r="21" spans="1:3" ht="36" customHeight="1">
      <c r="A21" s="69"/>
      <c r="B21" s="70" t="s">
        <v>124</v>
      </c>
      <c r="C21" s="71">
        <v>5500</v>
      </c>
    </row>
    <row r="22" spans="1:3" ht="26.25" customHeight="1">
      <c r="A22" s="69" t="s">
        <v>74</v>
      </c>
      <c r="B22" s="72" t="s">
        <v>175</v>
      </c>
      <c r="C22" s="73">
        <v>873000</v>
      </c>
    </row>
    <row r="23" spans="1:3" ht="12.75">
      <c r="A23" s="65"/>
      <c r="B23" s="9" t="s">
        <v>176</v>
      </c>
      <c r="C23" s="66">
        <v>753000</v>
      </c>
    </row>
    <row r="24" spans="1:3" ht="23.25" customHeight="1">
      <c r="A24" s="65"/>
      <c r="B24" s="9" t="s">
        <v>177</v>
      </c>
      <c r="C24" s="66">
        <v>120000</v>
      </c>
    </row>
    <row r="25" spans="1:3" ht="20.25" customHeight="1">
      <c r="A25" s="61">
        <v>900</v>
      </c>
      <c r="B25" s="61" t="s">
        <v>178</v>
      </c>
      <c r="C25" s="62">
        <v>89000</v>
      </c>
    </row>
    <row r="26" spans="1:3" ht="31.5" customHeight="1">
      <c r="A26" s="9"/>
      <c r="B26" s="9" t="s">
        <v>179</v>
      </c>
      <c r="C26" s="66">
        <v>89000</v>
      </c>
    </row>
    <row r="27" spans="1:3" ht="12.75">
      <c r="A27" s="9"/>
      <c r="B27" s="9"/>
      <c r="C27" s="66"/>
    </row>
    <row r="28" spans="1:3" ht="12.75">
      <c r="A28" s="6"/>
      <c r="B28" s="6" t="s">
        <v>180</v>
      </c>
      <c r="C28" s="74">
        <f>C4+C9+C12+C15+C19+C22+C25</f>
        <v>114312349</v>
      </c>
    </row>
  </sheetData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roya</dc:creator>
  <cp:keywords/>
  <dc:description/>
  <cp:lastModifiedBy>Наталья</cp:lastModifiedBy>
  <cp:lastPrinted>2010-05-31T06:38:13Z</cp:lastPrinted>
  <dcterms:created xsi:type="dcterms:W3CDTF">2010-05-31T03:17:23Z</dcterms:created>
  <dcterms:modified xsi:type="dcterms:W3CDTF">2010-05-31T06:40:12Z</dcterms:modified>
  <cp:category/>
  <cp:version/>
  <cp:contentType/>
  <cp:contentStatus/>
</cp:coreProperties>
</file>