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5480" windowHeight="1093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7" sheetId="5" r:id="rId5"/>
    <sheet name="Лист8" sheetId="6" r:id="rId6"/>
  </sheets>
  <definedNames/>
  <calcPr fullCalcOnLoad="1"/>
</workbook>
</file>

<file path=xl/sharedStrings.xml><?xml version="1.0" encoding="utf-8"?>
<sst xmlns="http://schemas.openxmlformats.org/spreadsheetml/2006/main" count="900" uniqueCount="311">
  <si>
    <t>Субсидия на реализацию ргиональной адресной программы "Переселение граждан, проживающих на территории Новгородской области из аварийного жилищного фонда в 2009 году" на 2009 год</t>
  </si>
  <si>
    <t>202 02077 10 8102 100</t>
  </si>
  <si>
    <t>Субсидия на реализацию мероприятий областной цедлевой программы " Газификация Новгородской области на 2009-2013 годы" на 2009 год</t>
  </si>
  <si>
    <t>202 02999 10 000 151</t>
  </si>
  <si>
    <t>Прочие субсидии</t>
  </si>
  <si>
    <t xml:space="preserve">Планируемое  поступление доходов в бюджет Валдайского городского поселения в 2009 году                                                                                                        </t>
  </si>
  <si>
    <t>101 02010 01 0000 110</t>
  </si>
  <si>
    <t>101 02020  01 0000 110</t>
  </si>
  <si>
    <t>101 02030 01 0000 110</t>
  </si>
  <si>
    <t>101 20040 01 0000 110</t>
  </si>
  <si>
    <t>106  06013 10 0000 110</t>
  </si>
  <si>
    <t>106 06023 10 0000 110</t>
  </si>
  <si>
    <t>111 02033 10 0000 120</t>
  </si>
  <si>
    <t>111 02085 10 0000 120</t>
  </si>
  <si>
    <t>116 03010 01 0000 140</t>
  </si>
  <si>
    <t>116 03020 02 0000 140</t>
  </si>
  <si>
    <t>116 03030 01 0000 140</t>
  </si>
  <si>
    <t>116 32050 10 0000 140</t>
  </si>
  <si>
    <t>116 33050 10 0000 140</t>
  </si>
  <si>
    <t>116 90050 10 0000 140</t>
  </si>
  <si>
    <t>117 01050 10 0000 180</t>
  </si>
  <si>
    <t>117 02000 10 0000 180</t>
  </si>
  <si>
    <t>116 18050 10 0000 140</t>
  </si>
  <si>
    <t>117 05050 10 0000 180</t>
  </si>
  <si>
    <t>202 02088 10 0002 151</t>
  </si>
  <si>
    <t>202 02089 10 0001 151</t>
  </si>
  <si>
    <t>111 05010 10 0000 120</t>
  </si>
  <si>
    <t>111 05025 10 0000 120</t>
  </si>
  <si>
    <t>111 05035 10 0000 120</t>
  </si>
  <si>
    <t>111 07015 10 0000 120</t>
  </si>
  <si>
    <t>111 08050 10 0000 120</t>
  </si>
  <si>
    <t>111 09045 10 0000 120</t>
  </si>
  <si>
    <t>112 05005 10 0000 120</t>
  </si>
  <si>
    <t>105 03000 01 0000 110</t>
  </si>
  <si>
    <t>114 02030 10 0000 440</t>
  </si>
  <si>
    <t>114 02032 10 0000 410</t>
  </si>
  <si>
    <t>114 02032 10 0000 440</t>
  </si>
  <si>
    <t>114 02033 10 0000 410</t>
  </si>
  <si>
    <t>114 02033 10 0000 440</t>
  </si>
  <si>
    <t>114 06014 10 0000 420</t>
  </si>
  <si>
    <t>114 06026 10 0000 420</t>
  </si>
  <si>
    <t>114 04050 10 0000 420</t>
  </si>
  <si>
    <t>Наименование доходов</t>
  </si>
  <si>
    <t>Наименование дохода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</si>
  <si>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</si>
  <si>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</si>
  <si>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</si>
  <si>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физическими лицами, не  являющимися налоговыми резидентами Российской Федерации</t>
  </si>
  <si>
    <t>10 02050 01 0000 110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</si>
  <si>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</si>
  <si>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</si>
  <si>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Код классификации доходов бюджетов Российской федерации</t>
  </si>
  <si>
    <t>Налог на имущество</t>
  </si>
  <si>
    <t>Единый сельскохозяйственный налог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</si>
  <si>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</si>
  <si>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налогообложения,расположенным в границах поселений</t>
  </si>
  <si>
    <t>Приложение №4</t>
  </si>
  <si>
    <t>Доходы от размещения сумм, аккумулируемых в ходе проведения аукционов по продаже акций, находящихся в собственности поселений</t>
  </si>
  <si>
    <t xml:space="preserve">111 03050 10 0000 120 </t>
  </si>
  <si>
    <t>Проценты, полученные от предоставления бюджетных кредитов внутри страны за счет  средств бюджетов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</si>
  <si>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</si>
  <si>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</si>
  <si>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 том числе казенных)</t>
  </si>
  <si>
    <t>Плата за пользование водными объектами находящимися в собственности поселений</t>
  </si>
  <si>
    <t>114  01050 10 0000 410</t>
  </si>
  <si>
    <t>Доходы от продажи квартир, находящихся в собственности поселений</t>
  </si>
  <si>
    <t>114  02030 10 0000 410</t>
  </si>
  <si>
    <t>Доходы от продажи нематериальных активов, находящихся в собственности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</si>
  <si>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</si>
  <si>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( 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</si>
  <si>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</si>
  <si>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</si>
  <si>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116 25075 10 0000 140</t>
  </si>
  <si>
    <t>Денежные взыскания (штрафы) за нарушение лесного законодательства, установленное на лесных участках, находящихся в собственности поселений</t>
  </si>
  <si>
    <t>116 25085 10 0000 140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</si>
  <si>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</si>
  <si>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Возмещение сумм, израсходованных незаконно или не по целевому назначению, а также доходов, полученных от их использования ( в части бюджетов поселений)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</si>
  <si>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поселений.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</si>
  <si>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</si>
  <si>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</si>
  <si>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Возмещение потерь сельскохозяйственного производства, связанных с изменением сельскохозяйственных угодий, расположенных на территориях поселений ( по обязательствам, возникшим до 1 января 2008 года)</t>
  </si>
  <si>
    <t>Прочие неналоговые доходы бюджетов поселений</t>
  </si>
  <si>
    <t>Штрафы</t>
  </si>
  <si>
    <t>Денежные взыскания (штрафы) за нарушение законодательства о налогах и сборах, предусмотренные статьями 117,118, пунктами 1 и 2 статьи120, статьями 125,126,128,129,129.1,132,133,134,135,135.1 Налогового кодекса РФ</t>
  </si>
  <si>
    <t>Денежные взыскания (Штрафы) за нарушение бюджетного законодательства ( в части бюджетов поселений)</t>
  </si>
  <si>
    <t>Приложение №5</t>
  </si>
  <si>
    <t>Нормативы отчислений доходов от уплаты налогов в бюджет Валдайского городского поселения</t>
  </si>
  <si>
    <t xml:space="preserve">Наименование </t>
  </si>
  <si>
    <t>Вед.</t>
  </si>
  <si>
    <t>Разд.</t>
  </si>
  <si>
    <t>Ц.ст.</t>
  </si>
  <si>
    <t>Расх.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</si>
  <si>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</si>
  <si>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</si>
  <si>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</si>
  <si>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</si>
  <si>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</si>
  <si>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</si>
  <si>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 xml:space="preserve">   Глава муниципального образования</t>
  </si>
  <si>
    <t>0020300</t>
  </si>
  <si>
    <t xml:space="preserve">            Выполнение функций органами местного самоуправления</t>
  </si>
  <si>
    <t>500</t>
  </si>
  <si>
    <t>Фкункционирование Правительства Российской Федерации, высших исполнительных органов государственной власти  субъектов Рроссийской Федерации, местных администраций</t>
  </si>
  <si>
    <t>0104</t>
  </si>
  <si>
    <t xml:space="preserve">    Центральный аппарат</t>
  </si>
  <si>
    <t>0020400</t>
  </si>
  <si>
    <t xml:space="preserve">           Выполнение функций органами местного самоуправления</t>
  </si>
  <si>
    <t>Резервные фонды</t>
  </si>
  <si>
    <t>0112</t>
  </si>
  <si>
    <t xml:space="preserve">   Резервные фонды местных администраций</t>
  </si>
  <si>
    <t>0700500</t>
  </si>
  <si>
    <t xml:space="preserve">           Прочие расходы</t>
  </si>
  <si>
    <t>013</t>
  </si>
  <si>
    <t>НАЦИОНАЛЬНАЯ БЕЗАПАСНОСТЬ ПРАВООХРАНИТЕЛЬНАЯ ДЕЯТЕЛЬНОСТЬ</t>
  </si>
  <si>
    <t>0300</t>
  </si>
  <si>
    <t>Обеспечение пожарной безопасности</t>
  </si>
  <si>
    <t>0310</t>
  </si>
  <si>
    <t xml:space="preserve">    Функционирование органов в сфере национальной безопасности и правоохранительной деятельности</t>
  </si>
  <si>
    <t xml:space="preserve">           Функционирование органов в сфере национальной безопасности и правоохранительной деятельностит и обороны</t>
  </si>
  <si>
    <t>2026700</t>
  </si>
  <si>
    <t>014</t>
  </si>
  <si>
    <t>НАЦИОНАЛЬНАЯ ЭКОНОМИКА</t>
  </si>
  <si>
    <t>0400</t>
  </si>
  <si>
    <t>006</t>
  </si>
  <si>
    <t>5220000</t>
  </si>
  <si>
    <t>Другие вопросы в области национальной экономики</t>
  </si>
  <si>
    <t>0412</t>
  </si>
  <si>
    <t xml:space="preserve">    Мероприятия по землеустройству и землепользованию</t>
  </si>
  <si>
    <t>34000300</t>
  </si>
  <si>
    <t>3400300</t>
  </si>
  <si>
    <t>Жилищно-коммунальное хозяйство</t>
  </si>
  <si>
    <t>0500</t>
  </si>
  <si>
    <t>0501</t>
  </si>
  <si>
    <t>3500100</t>
  </si>
  <si>
    <t xml:space="preserve">            Субсидии юридическим лицам</t>
  </si>
  <si>
    <t>3500200</t>
  </si>
  <si>
    <t>35000200</t>
  </si>
  <si>
    <t>Коммунальное хозяйство</t>
  </si>
  <si>
    <t>0502</t>
  </si>
  <si>
    <t>3510200</t>
  </si>
  <si>
    <t>3510300</t>
  </si>
  <si>
    <t>3510500</t>
  </si>
  <si>
    <t>Благоустройство</t>
  </si>
  <si>
    <t>0503</t>
  </si>
  <si>
    <t xml:space="preserve">   Уличное освещение</t>
  </si>
  <si>
    <t>6000100</t>
  </si>
  <si>
    <t xml:space="preserve">     Содержание 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</si>
  <si>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</si>
  <si>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Озеленение</t>
  </si>
  <si>
    <t>6000300</t>
  </si>
  <si>
    <t xml:space="preserve">    Организация и содержание мест захоронения</t>
  </si>
  <si>
    <t>6000400</t>
  </si>
  <si>
    <t>6000500</t>
  </si>
  <si>
    <t>ОБРАЗОВАНИЕ</t>
  </si>
  <si>
    <t>0700</t>
  </si>
  <si>
    <t>Молодежная политика</t>
  </si>
  <si>
    <t>0707</t>
  </si>
  <si>
    <t xml:space="preserve">   Проведение мероприятий для детей и молодежи</t>
  </si>
  <si>
    <t>4310100</t>
  </si>
  <si>
    <t xml:space="preserve">            Выполнение фугкций органами местного самоуправления</t>
  </si>
  <si>
    <t>Другие вопросы в области образования</t>
  </si>
  <si>
    <t>0709</t>
  </si>
  <si>
    <t xml:space="preserve">          Мероприятия в сфере образования</t>
  </si>
  <si>
    <t xml:space="preserve">          Прочие работы иуслуги</t>
  </si>
  <si>
    <t>226</t>
  </si>
  <si>
    <t>КУЛЬТУРА, КИНЕМАТОГРАФИЯ И СРЕДСТВА МАССОВОЙ ИНФОРМАЦИИ</t>
  </si>
  <si>
    <t>0800</t>
  </si>
  <si>
    <t xml:space="preserve">   Культура </t>
  </si>
  <si>
    <t>0801</t>
  </si>
  <si>
    <t xml:space="preserve">         Государственная поддержка в сфере культуры, кинематографии и средств массовой информации</t>
  </si>
  <si>
    <t>4508500</t>
  </si>
  <si>
    <t xml:space="preserve">            Прочие расходы</t>
  </si>
  <si>
    <t>ЗДРАВООХРАНЕНИЕ,ФИЗИЧЕСКАЯ КУЛЬТУРА И СПОРТ</t>
  </si>
  <si>
    <t>0900</t>
  </si>
  <si>
    <t xml:space="preserve">    Физическая культура и спорт</t>
  </si>
  <si>
    <t>0908</t>
  </si>
  <si>
    <t xml:space="preserve">         Мероприятия в области здравоохранения, спорта и физической культуры</t>
  </si>
  <si>
    <t>5129700</t>
  </si>
  <si>
    <t xml:space="preserve">             Выполнение функций органами местного самоуправления</t>
  </si>
  <si>
    <t>Всего расходов</t>
  </si>
  <si>
    <t>Приложение №6</t>
  </si>
  <si>
    <t>Ведомственная структура расходов бюджета Валдайского городского поселения на 2009 год</t>
  </si>
  <si>
    <t>Сумма на 2009 год</t>
  </si>
  <si>
    <t>Раздел</t>
  </si>
  <si>
    <t>Распределение ассигнований из бюджета Валдайского городского поселения на 2009 год по разделам и подразделам, целевым статьям и видам расходов функциональной классификации расходов бюджетов Российской Федерации</t>
  </si>
  <si>
    <t xml:space="preserve">   Прочие мероприятия по благоустройству</t>
  </si>
  <si>
    <t>0804</t>
  </si>
  <si>
    <t>Переодические издания,учрежденные органами законодательной и исполнительной власти</t>
  </si>
  <si>
    <t>4570000</t>
  </si>
  <si>
    <t>4578500</t>
  </si>
  <si>
    <t>Код бюджетной классификации Российской Федерации</t>
  </si>
  <si>
    <t>1 00 00000 00 0000 000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</si>
  <si>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</si>
  <si>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</si>
  <si>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</si>
  <si>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</si>
  <si>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</si>
  <si>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</si>
  <si>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ммущество физических лиц, взимаемый по ставкам, применяемым к объектам налогообложения расположенным в границах поселений</t>
  </si>
  <si>
    <t>1 06 06000 00 0000 110</t>
  </si>
  <si>
    <t xml:space="preserve">Земельный налог 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</si>
  <si>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</si>
  <si>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</si>
  <si>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</si>
  <si>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</si>
  <si>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1 14 06014 10 0000 420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</si>
  <si>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</si>
  <si>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</si>
  <si>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</si>
  <si>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</si>
  <si>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</si>
  <si>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</si>
  <si>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</si>
  <si>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</si>
  <si>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2 02 03024 10 0000 151</t>
  </si>
  <si>
    <t>Субвенции бюджетам поселений на выполнение передаваемых полномочий</t>
  </si>
  <si>
    <t>ВСЕГО ДОХОДОВ</t>
  </si>
  <si>
    <t>2009 год</t>
  </si>
  <si>
    <t>Справочно</t>
  </si>
  <si>
    <t>Распределение расходов бюджета Валдайского городского поселения</t>
  </si>
  <si>
    <t>Вид расхода</t>
  </si>
  <si>
    <t>ОБЩЕГОСУДАРСТВЕННЫЕ РАСХОДЫ</t>
  </si>
  <si>
    <t>Управление</t>
  </si>
  <si>
    <t>Резервный фонд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</si>
  <si>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</si>
  <si>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</si>
  <si>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</si>
  <si>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КУЛЬТУРА,КИНЕМАТОГРАФИЯ И СРЕДСТВА МАССОВОЙ ИНФОРМАЦИИ</t>
  </si>
  <si>
    <t xml:space="preserve">Культура </t>
  </si>
  <si>
    <t>ЗДРАВООХРАНЕНИЕ И СПОРТ</t>
  </si>
  <si>
    <t>Спорт и физическая культура</t>
  </si>
  <si>
    <t>ВСЕГО РАСХОДОВ</t>
  </si>
  <si>
    <t xml:space="preserve"> 2009 год</t>
  </si>
  <si>
    <t>Денежные взыскания (штрафы) за нарушение законодательства о государственном регулировании цен и тарифов, налагаемые органами государственной власти субъектов РФ</t>
  </si>
  <si>
    <t>Денежные взыскания (штрафы) за нарушение законодательства о налогах и борах, предусмотренные статьями 116,117,118, пунктами 1 и 2 статьи 120, статьями 125,126,128,129,129.1,132,133,134,135,135.1 Налогового кодекса РФ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</si>
  <si>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</si>
  <si>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</si>
  <si>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Транспорт</t>
  </si>
  <si>
    <t xml:space="preserve">      Отдельные мероприятия в области автомобильного транспорта</t>
  </si>
  <si>
    <t xml:space="preserve">           Субсидии юридическим лицам</t>
  </si>
  <si>
    <t>0408</t>
  </si>
  <si>
    <t>3030200</t>
  </si>
  <si>
    <t>202 02089 10 0002 151</t>
  </si>
  <si>
    <t>202 02088 10 0001 151</t>
  </si>
  <si>
    <t>202 03024 10 9030 151</t>
  </si>
  <si>
    <t>202 03024 10 9036 151</t>
  </si>
  <si>
    <t>из них:</t>
  </si>
  <si>
    <t xml:space="preserve">субвенция на осущестывление переданных государственных полномочий по выплате компенсации выпадающих доходов организациям, осуществляющим перевозки пассажиров и багажа автомобильным транспортом общего пользования в городском сообщении 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</si>
  <si>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</si>
  <si>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>Средства, получаемые от передачи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 в залог, в доверительное  управ</t>
  </si>
  <si>
    <t>Доходы от реализации имущества, находящегося в собственности поселений( за исключением имущества муниципальных автономных учреждений, а также имущества муниципальных унитарных предприятий, в  том числе казенных) в части реализации основных средств по указ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</si>
  <si>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</t>
  </si>
  <si>
    <t>Доходы от  реализации имущества, находящегося в оперативном управлении учреждений, находящихся в ведении органов управления поселений ( за исключением имущества муниципальных автономных учреждений) в части реализации основных средств по указанному имущест</t>
  </si>
  <si>
    <t>Доходы от  реализации имущества, находящегося в оперативном управлении учреждений, находящихся в ведении органов управления поселений ( за исключением имущества муниципальных автономных учреждений) в части реализации материальных запасов по указанному иму</t>
  </si>
  <si>
    <t xml:space="preserve">Доходы от реализации иного имущества,находящегося в собственности поселений( за исключением имущества муниципальных автономных учреждений, а также имущества муниципальных унитарных предприятий, в том числе казенных в части  реализации основных средств по </t>
  </si>
  <si>
    <t>Доходы от реализации  иного имущества, находящегося в собственности поселений ( за исключением имущества муниципальных автономных учреждений, а также имущества муниципальных унитарных предприятий, в  том числе казенных) в части реализации  материальных за</t>
  </si>
  <si>
    <r>
      <t xml:space="preserve">Доходы, полученные в виде арендной платы за земельные участки, государственная собственность на которые </t>
    </r>
    <r>
      <rPr>
        <b/>
        <sz val="9"/>
        <rFont val="Times New Roman"/>
        <family val="1"/>
      </rPr>
      <t>не разграничена</t>
    </r>
    <r>
      <rPr>
        <sz val="9"/>
        <rFont val="Times New Roman"/>
        <family val="1"/>
      </rPr>
      <t xml:space="preserve"> и которые расположены в границах поселений, а также средства от продажи права на заключение договоров аренды указанных земельных участк</t>
    </r>
  </si>
  <si>
    <r>
      <t xml:space="preserve">Доходы, получаемые в виде арендной платы, а также средства от продажи права на заключение аренды за земли, находящиеся </t>
    </r>
    <r>
      <rPr>
        <b/>
        <sz val="9"/>
        <rFont val="Times New Roman"/>
        <family val="1"/>
      </rPr>
      <t>в собственности поселений</t>
    </r>
    <r>
      <rPr>
        <sz val="9"/>
        <rFont val="Times New Roman"/>
        <family val="1"/>
      </rPr>
      <t xml:space="preserve"> ( за исключением земельных участков муниципальных автономных учреждений, а также земельных участков муниципаль</t>
    </r>
  </si>
  <si>
    <t>Налог на доходы физических лиц с доходов, полученных в виде выигрышей и призов в проводимых конкурсах,играх и других мероприятиях в целях товаров, работ и услуг, страховых выплат по договорам добровольного страхования жизни, заключенным на срок менее 5 лет</t>
  </si>
  <si>
    <t>Код классификации доходов бюджетов Российской          Федерации</t>
  </si>
  <si>
    <t xml:space="preserve">Нормативы отчислений налогов, сборов в бюджет Валдайского городского поселения на 2009 год </t>
  </si>
  <si>
    <t xml:space="preserve">Нормативы отчислений неналоговых доходов в бюджете Валдайского городского поселения на 2009 год </t>
  </si>
  <si>
    <t xml:space="preserve">Функционирование органов национальной безопасности и правоохранительной деятельности </t>
  </si>
  <si>
    <t>0302</t>
  </si>
  <si>
    <t>Функционирование органов национальной безопасности и правоохранительной деятельности и обороны</t>
  </si>
  <si>
    <t>Работы и услуги по содержанию имущества</t>
  </si>
  <si>
    <t xml:space="preserve">       Выполнение функций органами местного самоуправления</t>
  </si>
  <si>
    <t>338000</t>
  </si>
  <si>
    <t xml:space="preserve">            Прочие работы и услуги</t>
  </si>
  <si>
    <r>
      <t xml:space="preserve">   Компенсация выпадающих доходов организациям, предоставляющим населению </t>
    </r>
    <r>
      <rPr>
        <b/>
        <sz val="8"/>
        <rFont val="Arial Cyr"/>
        <family val="0"/>
      </rPr>
      <t xml:space="preserve">жилищные услуги </t>
    </r>
    <r>
      <rPr>
        <sz val="8"/>
        <rFont val="Arial Cyr"/>
        <family val="0"/>
      </rPr>
      <t>по тарифам, не обеспечивающим возмещение издержек</t>
    </r>
  </si>
  <si>
    <r>
      <t xml:space="preserve">   </t>
    </r>
    <r>
      <rPr>
        <b/>
        <sz val="8"/>
        <rFont val="Arial Cyr"/>
        <family val="0"/>
      </rPr>
      <t>Капитальный ремонт</t>
    </r>
    <r>
      <rPr>
        <sz val="8"/>
        <rFont val="Arial Cyr"/>
        <family val="0"/>
      </rPr>
      <t xml:space="preserve"> государственного жилищного фонда субъектов Российской федерации и муниципального жилищного фонда</t>
    </r>
  </si>
  <si>
    <r>
      <t xml:space="preserve">           </t>
    </r>
    <r>
      <rPr>
        <b/>
        <sz val="8"/>
        <rFont val="Arial Cyr"/>
        <family val="0"/>
      </rPr>
      <t xml:space="preserve">Региональная адресная программа "Капитальный ремонт" </t>
    </r>
    <r>
      <rPr>
        <sz val="8"/>
        <rFont val="Arial Cyr"/>
        <family val="0"/>
      </rPr>
      <t xml:space="preserve">многоквартирных домов на территории Новгородской области в 2009 году" </t>
    </r>
  </si>
  <si>
    <t>0980201</t>
  </si>
  <si>
    <r>
      <t xml:space="preserve">Региональная адресная программа "Переселение граждан  </t>
    </r>
    <r>
      <rPr>
        <sz val="8"/>
        <rFont val="Arial Cyr"/>
        <family val="0"/>
      </rPr>
      <t>Новгородской области из аварийного жилищного фонда в 2009 году"</t>
    </r>
  </si>
  <si>
    <t>0980202</t>
  </si>
  <si>
    <r>
      <t xml:space="preserve">Обеспечение мероприятий по </t>
    </r>
    <r>
      <rPr>
        <b/>
        <sz val="8"/>
        <rFont val="Arial Cyr"/>
        <family val="0"/>
      </rPr>
      <t>капитальному ремонту</t>
    </r>
    <r>
      <rPr>
        <sz val="8"/>
        <rFont val="Arial Cyr"/>
        <family val="0"/>
      </rPr>
      <t xml:space="preserve"> многоквартирных домов за счет средств,полступивших от государственной корпорации </t>
    </r>
    <r>
      <rPr>
        <b/>
        <sz val="8"/>
        <rFont val="Arial Cyr"/>
        <family val="0"/>
      </rPr>
      <t>Фонд содействия</t>
    </r>
    <r>
      <rPr>
        <sz val="8"/>
        <rFont val="Arial Cyr"/>
        <family val="0"/>
      </rPr>
      <t xml:space="preserve"> реформированию жилищно-коммунального хозяйства </t>
    </r>
  </si>
  <si>
    <t>0980101</t>
  </si>
  <si>
    <r>
      <t xml:space="preserve">Обеспечение  мероприятий по </t>
    </r>
    <r>
      <rPr>
        <b/>
        <sz val="8"/>
        <rFont val="Arial Cyr"/>
        <family val="0"/>
      </rPr>
      <t>переселению граждан</t>
    </r>
    <r>
      <rPr>
        <sz val="8"/>
        <rFont val="Arial Cyr"/>
        <family val="0"/>
      </rPr>
      <t xml:space="preserve"> из аварийного жилищного фонда за счет средств, поступивших от государственной корпорации </t>
    </r>
    <r>
      <rPr>
        <b/>
        <sz val="8"/>
        <rFont val="Arial Cyr"/>
        <family val="0"/>
      </rPr>
      <t>Фонд содействия</t>
    </r>
    <r>
      <rPr>
        <sz val="8"/>
        <rFont val="Arial Cyr"/>
        <family val="0"/>
      </rPr>
      <t xml:space="preserve"> реформированию жилищно-коммунального хозяйства</t>
    </r>
  </si>
  <si>
    <t>0980102</t>
  </si>
  <si>
    <r>
      <t xml:space="preserve">   Компенсация выпадающих доходов организациям, предоставляющим населению </t>
    </r>
    <r>
      <rPr>
        <b/>
        <sz val="8"/>
        <rFont val="Arial Cyr"/>
        <family val="0"/>
      </rPr>
      <t>услуги теплоснабжения</t>
    </r>
    <r>
      <rPr>
        <sz val="8"/>
        <rFont val="Arial Cyr"/>
        <family val="0"/>
      </rPr>
      <t xml:space="preserve"> по тарифам, не обеспечивающим возмещение издержек</t>
    </r>
  </si>
  <si>
    <r>
      <t xml:space="preserve">    Компенсация выпадающих доходов организациям, предоставляющим населению </t>
    </r>
    <r>
      <rPr>
        <b/>
        <sz val="8"/>
        <rFont val="Arial Cyr"/>
        <family val="0"/>
      </rPr>
      <t xml:space="preserve">услуги водоснабжения и водоотведения </t>
    </r>
    <r>
      <rPr>
        <sz val="8"/>
        <rFont val="Arial Cyr"/>
        <family val="0"/>
      </rPr>
      <t xml:space="preserve"> по тарифам, не обеспечивающим возмещение издержек</t>
    </r>
  </si>
  <si>
    <r>
      <t xml:space="preserve">    </t>
    </r>
    <r>
      <rPr>
        <b/>
        <sz val="8"/>
        <rFont val="Arial Cyr"/>
        <family val="0"/>
      </rPr>
      <t>Мероприятия</t>
    </r>
    <r>
      <rPr>
        <sz val="8"/>
        <rFont val="Arial Cyr"/>
        <family val="0"/>
      </rPr>
      <t xml:space="preserve"> в области коммунального хозяйства</t>
    </r>
  </si>
  <si>
    <t>Региональные целевые программы</t>
  </si>
  <si>
    <t>000000</t>
  </si>
  <si>
    <t xml:space="preserve">     Реализация мероприятий областной целевой программы " Газификация Новгородской области на 2009-2013 годы" на 2009 год</t>
  </si>
  <si>
    <t>5224700</t>
  </si>
  <si>
    <t>Приложение № 8</t>
  </si>
  <si>
    <t>Функционирование Правительства Российской Федерации, высших исполнительных органов государственной власти  субъектов Рроссийской Федерации, местных администраций</t>
  </si>
  <si>
    <r>
      <t xml:space="preserve">           Региональная адресная программа "</t>
    </r>
    <r>
      <rPr>
        <b/>
        <sz val="8"/>
        <rFont val="Arial Cyr"/>
        <family val="0"/>
      </rPr>
      <t>Капитальный ремонт</t>
    </r>
    <r>
      <rPr>
        <sz val="8"/>
        <rFont val="Arial Cyr"/>
        <family val="0"/>
      </rPr>
      <t xml:space="preserve">" многоквартирных домов на территории Новгородской области в 2009 году" </t>
    </r>
  </si>
  <si>
    <r>
      <t>Региональная адресная программа "</t>
    </r>
    <r>
      <rPr>
        <b/>
        <sz val="8"/>
        <rFont val="Arial Cyr"/>
        <family val="0"/>
      </rPr>
      <t>Переселение граждан</t>
    </r>
    <r>
      <rPr>
        <sz val="8"/>
        <rFont val="Arial Cyr"/>
        <family val="0"/>
      </rPr>
      <t xml:space="preserve"> новгородской области из аварийного жилищного фонда в 2009 году"</t>
    </r>
  </si>
  <si>
    <t>Субсидии бюджетам субъектов Российской федерации и муниципальных образований</t>
  </si>
  <si>
    <t xml:space="preserve">Субсидия для обеспечения мероприятий по капитальному ремонту многоквартирных домов за счет средств, поступивших от государственной корпорации Фонд содействию жилищно-коммунального хозяйства на 2009 год </t>
  </si>
  <si>
    <t>Субсидия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на 2009 год</t>
  </si>
  <si>
    <t>Субсидия на реализацию региональной адресной программы "Капитальный ремонть многоквартирных домов, расположенных на территории новгородской области, в 2009 году " на 2009 год</t>
  </si>
  <si>
    <t>к решению совета депутатов Валдайского городского поселения от 26.12.2008 № 169 (в редакции от 29.12.2009 № 226)</t>
  </si>
  <si>
    <t>к решению Совета депутатов Валдайского городского поселения от 26,12, 2008 № 169 (в редакции от 29.12.2009 № 226)</t>
  </si>
  <si>
    <t>к решению Совета депутатов Валдайского городского поселения от 26.12.2008 №169 (в редакции от 29.12.2009 № 226)</t>
  </si>
  <si>
    <t>к решению Совета депутатов Валдайского городского поселения от 26.12.2008 № 169 (в редакции от 29.12.2009 № 226)</t>
  </si>
  <si>
    <t>Другие общегосударственные вопросы</t>
  </si>
  <si>
    <t>0114</t>
  </si>
  <si>
    <t>Взнос российской федерации в уставные капиталы</t>
  </si>
  <si>
    <t xml:space="preserve">      Взнос российской федерации в уставные капиталы</t>
  </si>
  <si>
    <t>0920400</t>
  </si>
  <si>
    <t>3380000</t>
  </si>
  <si>
    <t>7950000</t>
  </si>
  <si>
    <t xml:space="preserve">Муниципальные целевые программы </t>
  </si>
  <si>
    <t>906</t>
  </si>
  <si>
    <t>Муниципальные целевые программы</t>
  </si>
  <si>
    <t>111 050351 10 0000 120</t>
  </si>
  <si>
    <t>Доходы от сдачи в аренду имущества</t>
  </si>
  <si>
    <t>субвенция на компенсацию выпадающих доходов организациям,предоставляющим коммунальные услуги по тарифам для населения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</si>
</sst>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5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9" fillId="0" borderId="15" xfId="0" applyFont="1" applyBorder="1" applyAlignment="1">
      <alignment wrapText="1"/>
    </xf>
    <xf numFmtId="164" fontId="9" fillId="0" borderId="15" xfId="0" applyNumberFormat="1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64" fontId="9" fillId="0" borderId="13" xfId="0" applyNumberFormat="1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164" fontId="9" fillId="0" borderId="17" xfId="0" applyNumberFormat="1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center" wrapText="1"/>
    </xf>
    <xf numFmtId="4" fontId="9" fillId="0" borderId="13" xfId="0" applyNumberFormat="1" applyFont="1" applyBorder="1" applyAlignment="1">
      <alignment horizontal="center" wrapText="1"/>
    </xf>
    <xf numFmtId="164" fontId="10" fillId="0" borderId="15" xfId="0" applyNumberFormat="1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4" fontId="10" fillId="0" borderId="1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4" fontId="10" fillId="0" borderId="16" xfId="0" applyNumberFormat="1" applyFont="1" applyBorder="1" applyAlignment="1">
      <alignment horizontal="center" wrapText="1"/>
    </xf>
    <xf numFmtId="0" fontId="11" fillId="0" borderId="15" xfId="0" applyFont="1" applyBorder="1" applyAlignment="1">
      <alignment/>
    </xf>
    <xf numFmtId="4" fontId="11" fillId="0" borderId="16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4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0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wrapText="1"/>
    </xf>
    <xf numFmtId="0" fontId="12" fillId="0" borderId="15" xfId="0" applyFont="1" applyBorder="1" applyAlignment="1">
      <alignment/>
    </xf>
    <xf numFmtId="49" fontId="12" fillId="0" borderId="14" xfId="0" applyNumberFormat="1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 wrapText="1"/>
    </xf>
    <xf numFmtId="4" fontId="12" fillId="0" borderId="18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49" fontId="12" fillId="0" borderId="15" xfId="0" applyNumberFormat="1" applyFont="1" applyBorder="1" applyAlignment="1">
      <alignment horizontal="center" wrapText="1"/>
    </xf>
    <xf numFmtId="49" fontId="12" fillId="0" borderId="16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/>
    </xf>
    <xf numFmtId="49" fontId="10" fillId="0" borderId="14" xfId="0" applyNumberFormat="1" applyFont="1" applyBorder="1" applyAlignment="1">
      <alignment horizontal="center" wrapText="1"/>
    </xf>
    <xf numFmtId="4" fontId="10" fillId="0" borderId="14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49" fontId="9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5" xfId="0" applyFont="1" applyBorder="1" applyAlignment="1">
      <alignment/>
    </xf>
    <xf numFmtId="4" fontId="10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4" fontId="3" fillId="0" borderId="0" xfId="0" applyNumberFormat="1" applyFont="1" applyAlignment="1">
      <alignment/>
    </xf>
    <xf numFmtId="0" fontId="9" fillId="0" borderId="15" xfId="0" applyFont="1" applyFill="1" applyBorder="1" applyAlignment="1">
      <alignment wrapText="1"/>
    </xf>
    <xf numFmtId="164" fontId="9" fillId="0" borderId="13" xfId="0" applyNumberFormat="1" applyFont="1" applyFill="1" applyBorder="1" applyAlignment="1">
      <alignment horizontal="center" wrapText="1"/>
    </xf>
    <xf numFmtId="2" fontId="9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 horizontal="center"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9" fillId="0" borderId="2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2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9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0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9" fillId="0" borderId="2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20.75390625" style="0" customWidth="1"/>
    <col min="2" max="2" width="30.375" style="0" customWidth="1"/>
    <col min="3" max="3" width="31.125" style="0" customWidth="1"/>
  </cols>
  <sheetData>
    <row r="1" ht="12.75">
      <c r="C1" t="s">
        <v>56</v>
      </c>
    </row>
    <row r="2" spans="2:3" ht="31.5" customHeight="1">
      <c r="B2" s="134" t="s">
        <v>294</v>
      </c>
      <c r="C2" s="134"/>
    </row>
    <row r="3" spans="1:3" ht="39.75" customHeight="1">
      <c r="A3" s="133" t="s">
        <v>260</v>
      </c>
      <c r="B3" s="133"/>
      <c r="C3" s="133"/>
    </row>
    <row r="4" spans="1:3" ht="12.75">
      <c r="A4" s="1"/>
      <c r="B4" s="2"/>
      <c r="C4" s="3"/>
    </row>
    <row r="5" spans="1:3" ht="51.75" customHeight="1">
      <c r="A5" s="4" t="s">
        <v>259</v>
      </c>
      <c r="B5" s="4" t="s">
        <v>43</v>
      </c>
      <c r="C5" s="5" t="s">
        <v>86</v>
      </c>
    </row>
    <row r="6" spans="1:3" ht="33.75" customHeight="1">
      <c r="A6" s="6"/>
      <c r="B6" s="7" t="s">
        <v>44</v>
      </c>
      <c r="C6" s="8"/>
    </row>
    <row r="7" spans="1:3" ht="52.5" customHeight="1">
      <c r="A7" s="9" t="s">
        <v>6</v>
      </c>
      <c r="B7" s="10" t="s">
        <v>45</v>
      </c>
      <c r="C7" s="11">
        <v>10</v>
      </c>
    </row>
    <row r="8" spans="1:3" ht="64.5" customHeight="1">
      <c r="A8" s="12" t="s">
        <v>7</v>
      </c>
      <c r="B8" s="13" t="s">
        <v>46</v>
      </c>
      <c r="C8" s="14">
        <v>10</v>
      </c>
    </row>
    <row r="9" spans="1:3" ht="55.5" customHeight="1">
      <c r="A9" s="14" t="s">
        <v>8</v>
      </c>
      <c r="B9" s="10" t="s">
        <v>47</v>
      </c>
      <c r="C9" s="11">
        <v>10</v>
      </c>
    </row>
    <row r="10" spans="1:3" ht="115.5" customHeight="1">
      <c r="A10" s="14" t="s">
        <v>9</v>
      </c>
      <c r="B10" s="15" t="s">
        <v>258</v>
      </c>
      <c r="C10" s="16">
        <v>10</v>
      </c>
    </row>
    <row r="11" spans="1:3" ht="118.5" customHeight="1">
      <c r="A11" s="14" t="s">
        <v>48</v>
      </c>
      <c r="B11" s="17" t="s">
        <v>248</v>
      </c>
      <c r="C11" s="18">
        <v>10</v>
      </c>
    </row>
    <row r="12" spans="1:3" ht="18.75" customHeight="1">
      <c r="A12" s="19"/>
      <c r="B12" s="20" t="s">
        <v>52</v>
      </c>
      <c r="C12" s="21"/>
    </row>
    <row r="13" spans="1:3" ht="57.75" customHeight="1">
      <c r="A13" s="14" t="s">
        <v>49</v>
      </c>
      <c r="B13" s="10" t="s">
        <v>50</v>
      </c>
      <c r="C13" s="11">
        <v>100</v>
      </c>
    </row>
    <row r="14" spans="1:3" ht="85.5" customHeight="1">
      <c r="A14" s="14" t="s">
        <v>10</v>
      </c>
      <c r="B14" s="10" t="s">
        <v>55</v>
      </c>
      <c r="C14" s="11">
        <v>100</v>
      </c>
    </row>
    <row r="15" spans="1:3" ht="87.75" customHeight="1">
      <c r="A15" s="14" t="s">
        <v>11</v>
      </c>
      <c r="B15" s="10" t="s">
        <v>54</v>
      </c>
      <c r="C15" s="11">
        <v>100</v>
      </c>
    </row>
    <row r="16" spans="1:3" ht="21" customHeight="1">
      <c r="A16" s="12" t="s">
        <v>33</v>
      </c>
      <c r="B16" s="12" t="s">
        <v>53</v>
      </c>
      <c r="C16" s="22">
        <v>30</v>
      </c>
    </row>
    <row r="17" spans="1:3" ht="12.75">
      <c r="A17" s="23"/>
      <c r="B17" s="24"/>
      <c r="C17" s="25"/>
    </row>
    <row r="18" spans="1:3" ht="12.75">
      <c r="A18" s="26"/>
      <c r="B18" s="27"/>
      <c r="C18" s="26"/>
    </row>
    <row r="19" spans="1:3" ht="12.75">
      <c r="A19" s="26"/>
      <c r="B19" s="27"/>
      <c r="C19" s="26"/>
    </row>
    <row r="20" spans="1:3" ht="12.75">
      <c r="A20" s="26"/>
      <c r="B20" s="27"/>
      <c r="C20" s="26"/>
    </row>
  </sheetData>
  <sheetProtection/>
  <mergeCells count="2">
    <mergeCell ref="A3:C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B2" sqref="B2:C2"/>
    </sheetView>
  </sheetViews>
  <sheetFormatPr defaultColWidth="9.00390625" defaultRowHeight="12.75"/>
  <cols>
    <col min="1" max="1" width="17.875" style="0" customWidth="1"/>
    <col min="2" max="2" width="36.75390625" style="0" customWidth="1"/>
    <col min="3" max="3" width="20.25390625" style="0" customWidth="1"/>
  </cols>
  <sheetData>
    <row r="1" spans="1:3" ht="12.75">
      <c r="A1" s="28"/>
      <c r="B1" s="28"/>
      <c r="C1" s="28" t="s">
        <v>85</v>
      </c>
    </row>
    <row r="2" spans="1:3" ht="27" customHeight="1">
      <c r="A2" s="28"/>
      <c r="B2" s="135" t="s">
        <v>295</v>
      </c>
      <c r="C2" s="135"/>
    </row>
    <row r="3" spans="1:3" ht="12.75">
      <c r="A3" s="28"/>
      <c r="B3" s="29"/>
      <c r="C3" s="29"/>
    </row>
    <row r="4" spans="1:3" ht="27" customHeight="1">
      <c r="A4" s="133" t="s">
        <v>261</v>
      </c>
      <c r="B4" s="133"/>
      <c r="C4" s="133"/>
    </row>
    <row r="6" spans="1:3" ht="92.25" customHeight="1">
      <c r="A6" s="7" t="s">
        <v>51</v>
      </c>
      <c r="B6" s="30" t="s">
        <v>43</v>
      </c>
      <c r="C6" s="30" t="s">
        <v>86</v>
      </c>
    </row>
    <row r="7" spans="1:3" ht="12.75">
      <c r="A7" s="13" t="s">
        <v>12</v>
      </c>
      <c r="B7" s="31"/>
      <c r="C7" s="32">
        <v>100</v>
      </c>
    </row>
    <row r="8" spans="1:3" ht="54" customHeight="1">
      <c r="A8" s="33" t="s">
        <v>13</v>
      </c>
      <c r="B8" s="34" t="s">
        <v>57</v>
      </c>
      <c r="C8" s="35">
        <v>100</v>
      </c>
    </row>
    <row r="9" spans="1:3" ht="51.75" customHeight="1">
      <c r="A9" s="36" t="s">
        <v>58</v>
      </c>
      <c r="B9" s="37" t="s">
        <v>59</v>
      </c>
      <c r="C9" s="37">
        <v>100</v>
      </c>
    </row>
    <row r="10" spans="1:3" ht="84" customHeight="1">
      <c r="A10" s="33" t="s">
        <v>26</v>
      </c>
      <c r="B10" s="34" t="s">
        <v>256</v>
      </c>
      <c r="C10" s="35">
        <v>50</v>
      </c>
    </row>
    <row r="11" spans="1:3" ht="90.75" customHeight="1">
      <c r="A11" s="36" t="s">
        <v>27</v>
      </c>
      <c r="B11" s="37" t="s">
        <v>257</v>
      </c>
      <c r="C11" s="38">
        <v>100</v>
      </c>
    </row>
    <row r="12" spans="1:3" ht="69.75" customHeight="1">
      <c r="A12" s="36" t="s">
        <v>28</v>
      </c>
      <c r="B12" s="37" t="s">
        <v>60</v>
      </c>
      <c r="C12" s="37">
        <v>100</v>
      </c>
    </row>
    <row r="13" spans="1:3" ht="58.5" customHeight="1">
      <c r="A13" s="36" t="s">
        <v>29</v>
      </c>
      <c r="B13" s="37" t="s">
        <v>61</v>
      </c>
      <c r="C13" s="37">
        <v>100</v>
      </c>
    </row>
    <row r="14" spans="1:3" ht="85.5" customHeight="1">
      <c r="A14" s="33" t="s">
        <v>30</v>
      </c>
      <c r="B14" s="34" t="s">
        <v>249</v>
      </c>
      <c r="C14" s="39">
        <v>100</v>
      </c>
    </row>
    <row r="15" spans="1:3" ht="75.75" customHeight="1">
      <c r="A15" s="36" t="s">
        <v>31</v>
      </c>
      <c r="B15" s="37" t="s">
        <v>62</v>
      </c>
      <c r="C15" s="40">
        <v>100</v>
      </c>
    </row>
    <row r="16" spans="1:3" ht="33.75" customHeight="1">
      <c r="A16" s="41" t="s">
        <v>32</v>
      </c>
      <c r="B16" s="32" t="s">
        <v>63</v>
      </c>
      <c r="C16" s="31">
        <v>100</v>
      </c>
    </row>
    <row r="17" spans="1:3" ht="35.25" customHeight="1">
      <c r="A17" s="42" t="s">
        <v>64</v>
      </c>
      <c r="B17" s="37" t="s">
        <v>65</v>
      </c>
      <c r="C17" s="40">
        <v>100</v>
      </c>
    </row>
    <row r="18" spans="1:3" ht="85.5" customHeight="1">
      <c r="A18" s="43" t="s">
        <v>66</v>
      </c>
      <c r="B18" s="34" t="s">
        <v>250</v>
      </c>
      <c r="C18" s="39">
        <v>100</v>
      </c>
    </row>
    <row r="19" spans="1:3" ht="81.75" customHeight="1">
      <c r="A19" s="42" t="s">
        <v>34</v>
      </c>
      <c r="B19" s="37" t="s">
        <v>251</v>
      </c>
      <c r="C19" s="40">
        <v>100</v>
      </c>
    </row>
    <row r="20" spans="1:3" ht="84" customHeight="1">
      <c r="A20" s="42" t="s">
        <v>35</v>
      </c>
      <c r="B20" s="37" t="s">
        <v>252</v>
      </c>
      <c r="C20" s="40">
        <v>100</v>
      </c>
    </row>
    <row r="21" spans="1:3" ht="86.25" customHeight="1">
      <c r="A21" s="43" t="s">
        <v>36</v>
      </c>
      <c r="B21" s="34" t="s">
        <v>253</v>
      </c>
      <c r="C21" s="39">
        <v>100</v>
      </c>
    </row>
    <row r="22" spans="1:3" ht="88.5" customHeight="1">
      <c r="A22" s="42" t="s">
        <v>37</v>
      </c>
      <c r="B22" s="37" t="s">
        <v>254</v>
      </c>
      <c r="C22" s="40">
        <v>100</v>
      </c>
    </row>
    <row r="23" spans="1:3" ht="85.5" customHeight="1">
      <c r="A23" s="42" t="s">
        <v>38</v>
      </c>
      <c r="B23" s="37" t="s">
        <v>255</v>
      </c>
      <c r="C23" s="40">
        <v>100</v>
      </c>
    </row>
    <row r="24" spans="1:3" ht="39.75" customHeight="1">
      <c r="A24" s="43" t="s">
        <v>41</v>
      </c>
      <c r="B24" s="34" t="s">
        <v>67</v>
      </c>
      <c r="C24" s="39">
        <v>100</v>
      </c>
    </row>
    <row r="25" spans="1:3" ht="48" customHeight="1">
      <c r="A25" s="42" t="s">
        <v>39</v>
      </c>
      <c r="B25" s="37" t="s">
        <v>68</v>
      </c>
      <c r="C25" s="40">
        <v>50</v>
      </c>
    </row>
    <row r="26" spans="1:3" ht="93.75" customHeight="1">
      <c r="A26" s="43" t="s">
        <v>40</v>
      </c>
      <c r="B26" s="34" t="s">
        <v>69</v>
      </c>
      <c r="C26" s="39">
        <v>100</v>
      </c>
    </row>
    <row r="27" spans="1:3" ht="12.75">
      <c r="A27" s="44"/>
      <c r="B27" s="45" t="s">
        <v>82</v>
      </c>
      <c r="C27" s="40"/>
    </row>
    <row r="28" spans="1:3" ht="33.75" customHeight="1">
      <c r="A28" s="43" t="s">
        <v>14</v>
      </c>
      <c r="B28" s="34" t="s">
        <v>83</v>
      </c>
      <c r="C28" s="39">
        <v>100</v>
      </c>
    </row>
    <row r="29" spans="1:3" ht="64.5" customHeight="1">
      <c r="A29" s="42" t="s">
        <v>15</v>
      </c>
      <c r="B29" s="37" t="s">
        <v>233</v>
      </c>
      <c r="C29" s="40">
        <v>100</v>
      </c>
    </row>
    <row r="30" spans="1:3" ht="91.5" customHeight="1">
      <c r="A30" s="43" t="s">
        <v>16</v>
      </c>
      <c r="B30" s="34" t="s">
        <v>234</v>
      </c>
      <c r="C30" s="39">
        <v>100</v>
      </c>
    </row>
    <row r="31" spans="1:3" ht="36.75" customHeight="1">
      <c r="A31" s="42" t="s">
        <v>22</v>
      </c>
      <c r="B31" s="37" t="s">
        <v>84</v>
      </c>
      <c r="C31" s="40">
        <v>100</v>
      </c>
    </row>
    <row r="32" spans="1:3" ht="64.5" customHeight="1">
      <c r="A32" s="46" t="s">
        <v>70</v>
      </c>
      <c r="B32" s="32" t="s">
        <v>71</v>
      </c>
      <c r="C32" s="31">
        <v>100</v>
      </c>
    </row>
    <row r="33" spans="1:3" ht="58.5" customHeight="1">
      <c r="A33" s="42" t="s">
        <v>72</v>
      </c>
      <c r="B33" s="37" t="s">
        <v>73</v>
      </c>
      <c r="C33" s="40">
        <v>100</v>
      </c>
    </row>
    <row r="34" spans="1:3" ht="57" customHeight="1">
      <c r="A34" s="42" t="s">
        <v>74</v>
      </c>
      <c r="B34" s="37" t="s">
        <v>75</v>
      </c>
      <c r="C34" s="40">
        <v>100</v>
      </c>
    </row>
    <row r="35" spans="1:3" ht="61.5" customHeight="1">
      <c r="A35" s="43" t="s">
        <v>17</v>
      </c>
      <c r="B35" s="34" t="s">
        <v>76</v>
      </c>
      <c r="C35" s="39">
        <v>100</v>
      </c>
    </row>
    <row r="36" spans="1:3" ht="63.75" customHeight="1">
      <c r="A36" s="42" t="s">
        <v>18</v>
      </c>
      <c r="B36" s="37" t="s">
        <v>77</v>
      </c>
      <c r="C36" s="40">
        <v>100</v>
      </c>
    </row>
    <row r="37" spans="1:3" ht="42.75" customHeight="1">
      <c r="A37" s="43" t="s">
        <v>19</v>
      </c>
      <c r="B37" s="34" t="s">
        <v>78</v>
      </c>
      <c r="C37" s="39">
        <v>100</v>
      </c>
    </row>
    <row r="38" spans="1:3" ht="33.75" customHeight="1">
      <c r="A38" s="42" t="s">
        <v>20</v>
      </c>
      <c r="B38" s="37" t="s">
        <v>79</v>
      </c>
      <c r="C38" s="40">
        <v>100</v>
      </c>
    </row>
    <row r="39" spans="1:3" ht="75" customHeight="1">
      <c r="A39" s="46" t="s">
        <v>21</v>
      </c>
      <c r="B39" s="32" t="s">
        <v>80</v>
      </c>
      <c r="C39" s="31">
        <v>100</v>
      </c>
    </row>
    <row r="40" spans="1:3" ht="24">
      <c r="A40" s="46" t="s">
        <v>23</v>
      </c>
      <c r="B40" s="32" t="s">
        <v>81</v>
      </c>
      <c r="C40" s="31">
        <v>100</v>
      </c>
    </row>
    <row r="41" spans="1:3" ht="12.75">
      <c r="A41" s="27"/>
      <c r="B41" s="39"/>
      <c r="C41" s="27"/>
    </row>
    <row r="42" spans="1:3" ht="12.75">
      <c r="A42" s="27"/>
      <c r="B42" s="27"/>
      <c r="C42" s="27"/>
    </row>
    <row r="43" spans="1:3" ht="12.75">
      <c r="A43" s="27"/>
      <c r="B43" s="27"/>
      <c r="C43" s="27"/>
    </row>
    <row r="44" spans="1:3" ht="12.75">
      <c r="A44" s="27"/>
      <c r="B44" s="27"/>
      <c r="C44" s="27"/>
    </row>
    <row r="45" spans="1:3" ht="12.75">
      <c r="A45" s="27"/>
      <c r="B45" s="27"/>
      <c r="C45" s="27"/>
    </row>
  </sheetData>
  <sheetProtection/>
  <mergeCells count="2">
    <mergeCell ref="A4:C4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64">
      <selection activeCell="O54" sqref="O54"/>
    </sheetView>
  </sheetViews>
  <sheetFormatPr defaultColWidth="9.00390625" defaultRowHeight="12.75"/>
  <cols>
    <col min="14" max="14" width="12.75390625" style="0" customWidth="1"/>
  </cols>
  <sheetData>
    <row r="1" spans="1:14" ht="12.75">
      <c r="A1" s="28"/>
      <c r="B1" s="28"/>
      <c r="C1" s="28"/>
      <c r="D1" s="28"/>
      <c r="E1" s="28"/>
      <c r="F1" s="28"/>
      <c r="G1" s="28"/>
      <c r="H1" s="28"/>
      <c r="I1" s="28"/>
      <c r="J1" s="169" t="s">
        <v>180</v>
      </c>
      <c r="K1" s="169"/>
      <c r="L1" s="169"/>
      <c r="M1" s="169"/>
      <c r="N1" s="28"/>
    </row>
    <row r="2" spans="1:14" ht="42.75" customHeight="1">
      <c r="A2" s="28"/>
      <c r="B2" s="28"/>
      <c r="C2" s="28"/>
      <c r="D2" s="28"/>
      <c r="E2" s="28"/>
      <c r="F2" s="28"/>
      <c r="G2" s="28"/>
      <c r="H2" s="28"/>
      <c r="I2" s="169" t="s">
        <v>296</v>
      </c>
      <c r="J2" s="169"/>
      <c r="K2" s="169"/>
      <c r="L2" s="169"/>
      <c r="M2" s="169"/>
      <c r="N2" s="28"/>
    </row>
    <row r="3" spans="1:14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32.25" customHeight="1">
      <c r="A4" s="78"/>
      <c r="B4" s="133" t="s">
        <v>181</v>
      </c>
      <c r="C4" s="133"/>
      <c r="D4" s="133"/>
      <c r="E4" s="133"/>
      <c r="F4" s="133"/>
      <c r="G4" s="133"/>
      <c r="H4" s="133"/>
      <c r="I4" s="133"/>
      <c r="J4" s="133"/>
      <c r="K4" s="78"/>
      <c r="L4" s="78"/>
      <c r="M4" s="78"/>
      <c r="N4" s="78"/>
    </row>
    <row r="5" spans="1:14" ht="24">
      <c r="A5" s="170" t="s">
        <v>87</v>
      </c>
      <c r="B5" s="171"/>
      <c r="C5" s="171"/>
      <c r="D5" s="171"/>
      <c r="E5" s="171"/>
      <c r="F5" s="171"/>
      <c r="G5" s="171"/>
      <c r="H5" s="171"/>
      <c r="I5" s="172"/>
      <c r="J5" s="79" t="s">
        <v>88</v>
      </c>
      <c r="K5" s="80" t="s">
        <v>89</v>
      </c>
      <c r="L5" s="80" t="s">
        <v>90</v>
      </c>
      <c r="M5" s="64" t="s">
        <v>91</v>
      </c>
      <c r="N5" s="81" t="s">
        <v>182</v>
      </c>
    </row>
    <row r="6" spans="1:14" ht="12.75">
      <c r="A6" s="173" t="s">
        <v>92</v>
      </c>
      <c r="B6" s="174"/>
      <c r="C6" s="174"/>
      <c r="D6" s="174"/>
      <c r="E6" s="174"/>
      <c r="F6" s="174"/>
      <c r="G6" s="174"/>
      <c r="H6" s="174"/>
      <c r="I6" s="175"/>
      <c r="J6" s="82">
        <v>906</v>
      </c>
      <c r="K6" s="83" t="s">
        <v>93</v>
      </c>
      <c r="L6" s="83" t="s">
        <v>94</v>
      </c>
      <c r="M6" s="84" t="s">
        <v>95</v>
      </c>
      <c r="N6" s="85">
        <f>N7+N10+N13+N16</f>
        <v>6305747.7700000005</v>
      </c>
    </row>
    <row r="7" spans="1:14" ht="32.25" customHeight="1">
      <c r="A7" s="150" t="s">
        <v>96</v>
      </c>
      <c r="B7" s="151"/>
      <c r="C7" s="151"/>
      <c r="D7" s="151"/>
      <c r="E7" s="151"/>
      <c r="F7" s="151"/>
      <c r="G7" s="151"/>
      <c r="H7" s="151"/>
      <c r="I7" s="152"/>
      <c r="J7" s="47">
        <v>906</v>
      </c>
      <c r="K7" s="86" t="s">
        <v>97</v>
      </c>
      <c r="L7" s="86" t="s">
        <v>94</v>
      </c>
      <c r="M7" s="86" t="s">
        <v>95</v>
      </c>
      <c r="N7" s="63">
        <f>N8</f>
        <v>700712.49</v>
      </c>
    </row>
    <row r="8" spans="1:14" ht="12.75">
      <c r="A8" s="139" t="s">
        <v>98</v>
      </c>
      <c r="B8" s="130"/>
      <c r="C8" s="130"/>
      <c r="D8" s="130"/>
      <c r="E8" s="130"/>
      <c r="F8" s="130"/>
      <c r="G8" s="130"/>
      <c r="H8" s="130"/>
      <c r="I8" s="131"/>
      <c r="J8" s="47">
        <v>906</v>
      </c>
      <c r="K8" s="87" t="s">
        <v>97</v>
      </c>
      <c r="L8" s="88" t="s">
        <v>99</v>
      </c>
      <c r="M8" s="88">
        <v>0</v>
      </c>
      <c r="N8" s="89">
        <f>N9</f>
        <v>700712.49</v>
      </c>
    </row>
    <row r="9" spans="1:14" ht="12.75">
      <c r="A9" s="139" t="s">
        <v>100</v>
      </c>
      <c r="B9" s="130"/>
      <c r="C9" s="130"/>
      <c r="D9" s="130"/>
      <c r="E9" s="130"/>
      <c r="F9" s="130"/>
      <c r="G9" s="130"/>
      <c r="H9" s="130"/>
      <c r="I9" s="131"/>
      <c r="J9" s="47">
        <v>906</v>
      </c>
      <c r="K9" s="87" t="s">
        <v>97</v>
      </c>
      <c r="L9" s="88" t="s">
        <v>99</v>
      </c>
      <c r="M9" s="88" t="s">
        <v>101</v>
      </c>
      <c r="N9" s="89">
        <v>700712.49</v>
      </c>
    </row>
    <row r="10" spans="1:14" ht="27.75" customHeight="1">
      <c r="A10" s="150" t="s">
        <v>102</v>
      </c>
      <c r="B10" s="151"/>
      <c r="C10" s="151"/>
      <c r="D10" s="151"/>
      <c r="E10" s="151"/>
      <c r="F10" s="151"/>
      <c r="G10" s="151"/>
      <c r="H10" s="151"/>
      <c r="I10" s="152"/>
      <c r="J10" s="47">
        <v>906</v>
      </c>
      <c r="K10" s="90" t="s">
        <v>103</v>
      </c>
      <c r="L10" s="86" t="s">
        <v>94</v>
      </c>
      <c r="M10" s="86" t="s">
        <v>95</v>
      </c>
      <c r="N10" s="63">
        <f>N11</f>
        <v>5554131.28</v>
      </c>
    </row>
    <row r="11" spans="1:14" ht="12.75">
      <c r="A11" s="139" t="s">
        <v>104</v>
      </c>
      <c r="B11" s="130"/>
      <c r="C11" s="130"/>
      <c r="D11" s="130"/>
      <c r="E11" s="130"/>
      <c r="F11" s="130"/>
      <c r="G11" s="130"/>
      <c r="H11" s="130"/>
      <c r="I11" s="131"/>
      <c r="J11" s="47">
        <v>906</v>
      </c>
      <c r="K11" s="87" t="s">
        <v>103</v>
      </c>
      <c r="L11" s="88" t="s">
        <v>105</v>
      </c>
      <c r="M11" s="88" t="s">
        <v>95</v>
      </c>
      <c r="N11" s="89">
        <f>N12</f>
        <v>5554131.28</v>
      </c>
    </row>
    <row r="12" spans="1:14" ht="12.75">
      <c r="A12" s="139" t="s">
        <v>106</v>
      </c>
      <c r="B12" s="130"/>
      <c r="C12" s="130"/>
      <c r="D12" s="130"/>
      <c r="E12" s="130"/>
      <c r="F12" s="130"/>
      <c r="G12" s="130"/>
      <c r="H12" s="130"/>
      <c r="I12" s="131"/>
      <c r="J12" s="47">
        <v>906</v>
      </c>
      <c r="K12" s="87" t="s">
        <v>103</v>
      </c>
      <c r="L12" s="88" t="s">
        <v>105</v>
      </c>
      <c r="M12" s="88" t="s">
        <v>101</v>
      </c>
      <c r="N12" s="89">
        <v>5554131.28</v>
      </c>
    </row>
    <row r="13" spans="1:14" ht="13.5" customHeight="1">
      <c r="A13" s="150" t="s">
        <v>107</v>
      </c>
      <c r="B13" s="151"/>
      <c r="C13" s="151"/>
      <c r="D13" s="151"/>
      <c r="E13" s="151"/>
      <c r="F13" s="151"/>
      <c r="G13" s="151"/>
      <c r="H13" s="151"/>
      <c r="I13" s="152"/>
      <c r="J13" s="47">
        <v>906</v>
      </c>
      <c r="K13" s="90" t="s">
        <v>108</v>
      </c>
      <c r="L13" s="86" t="s">
        <v>94</v>
      </c>
      <c r="M13" s="86" t="s">
        <v>95</v>
      </c>
      <c r="N13" s="63">
        <v>30000</v>
      </c>
    </row>
    <row r="14" spans="1:14" ht="12.75">
      <c r="A14" s="139" t="s">
        <v>109</v>
      </c>
      <c r="B14" s="130"/>
      <c r="C14" s="130"/>
      <c r="D14" s="130"/>
      <c r="E14" s="130"/>
      <c r="F14" s="130"/>
      <c r="G14" s="130"/>
      <c r="H14" s="130"/>
      <c r="I14" s="131"/>
      <c r="J14" s="47">
        <v>906</v>
      </c>
      <c r="K14" s="87" t="s">
        <v>108</v>
      </c>
      <c r="L14" s="88" t="s">
        <v>110</v>
      </c>
      <c r="M14" s="88" t="s">
        <v>95</v>
      </c>
      <c r="N14" s="89">
        <v>30000</v>
      </c>
    </row>
    <row r="15" spans="1:14" ht="12.75">
      <c r="A15" s="139" t="s">
        <v>111</v>
      </c>
      <c r="B15" s="130"/>
      <c r="C15" s="130"/>
      <c r="D15" s="130"/>
      <c r="E15" s="130"/>
      <c r="F15" s="130"/>
      <c r="G15" s="130"/>
      <c r="H15" s="130"/>
      <c r="I15" s="131"/>
      <c r="J15" s="47">
        <v>906</v>
      </c>
      <c r="K15" s="87" t="s">
        <v>108</v>
      </c>
      <c r="L15" s="88" t="s">
        <v>110</v>
      </c>
      <c r="M15" s="88" t="s">
        <v>112</v>
      </c>
      <c r="N15" s="89">
        <v>30000</v>
      </c>
    </row>
    <row r="16" spans="1:14" s="128" customFormat="1" ht="12.75">
      <c r="A16" s="150" t="s">
        <v>298</v>
      </c>
      <c r="B16" s="153"/>
      <c r="C16" s="153"/>
      <c r="D16" s="153"/>
      <c r="E16" s="153"/>
      <c r="F16" s="153"/>
      <c r="G16" s="153"/>
      <c r="H16" s="153"/>
      <c r="I16" s="154"/>
      <c r="J16" s="60">
        <v>906</v>
      </c>
      <c r="K16" s="90" t="s">
        <v>299</v>
      </c>
      <c r="L16" s="86" t="s">
        <v>94</v>
      </c>
      <c r="M16" s="86" t="s">
        <v>95</v>
      </c>
      <c r="N16" s="63">
        <f>N17</f>
        <v>20904</v>
      </c>
    </row>
    <row r="17" spans="1:14" ht="12.75">
      <c r="A17" s="139" t="s">
        <v>301</v>
      </c>
      <c r="B17" s="142"/>
      <c r="C17" s="142"/>
      <c r="D17" s="142"/>
      <c r="E17" s="142"/>
      <c r="F17" s="142"/>
      <c r="G17" s="142"/>
      <c r="H17" s="142"/>
      <c r="I17" s="143"/>
      <c r="J17" s="47">
        <v>906</v>
      </c>
      <c r="K17" s="87" t="s">
        <v>299</v>
      </c>
      <c r="L17" s="88" t="s">
        <v>302</v>
      </c>
      <c r="M17" s="88" t="s">
        <v>95</v>
      </c>
      <c r="N17" s="89">
        <f>N18</f>
        <v>20904</v>
      </c>
    </row>
    <row r="18" spans="1:14" ht="12.75">
      <c r="A18" s="139" t="s">
        <v>106</v>
      </c>
      <c r="B18" s="130"/>
      <c r="C18" s="130"/>
      <c r="D18" s="130"/>
      <c r="E18" s="130"/>
      <c r="F18" s="130"/>
      <c r="G18" s="130"/>
      <c r="H18" s="130"/>
      <c r="I18" s="131"/>
      <c r="J18" s="47">
        <v>906</v>
      </c>
      <c r="K18" s="87" t="s">
        <v>299</v>
      </c>
      <c r="L18" s="88" t="s">
        <v>302</v>
      </c>
      <c r="M18" s="88" t="s">
        <v>101</v>
      </c>
      <c r="N18" s="89">
        <v>20904</v>
      </c>
    </row>
    <row r="19" spans="1:14" ht="12.75">
      <c r="A19" s="144" t="s">
        <v>113</v>
      </c>
      <c r="B19" s="145"/>
      <c r="C19" s="145"/>
      <c r="D19" s="145"/>
      <c r="E19" s="145"/>
      <c r="F19" s="145"/>
      <c r="G19" s="145"/>
      <c r="H19" s="145"/>
      <c r="I19" s="146"/>
      <c r="J19" s="91">
        <v>906</v>
      </c>
      <c r="K19" s="92" t="s">
        <v>114</v>
      </c>
      <c r="L19" s="93" t="s">
        <v>94</v>
      </c>
      <c r="M19" s="93" t="s">
        <v>95</v>
      </c>
      <c r="N19" s="94">
        <f>N20+N23</f>
        <v>173065.16</v>
      </c>
    </row>
    <row r="20" spans="1:14" ht="12.75">
      <c r="A20" s="161" t="s">
        <v>262</v>
      </c>
      <c r="B20" s="162"/>
      <c r="C20" s="162"/>
      <c r="D20" s="162"/>
      <c r="E20" s="162"/>
      <c r="F20" s="162"/>
      <c r="G20" s="162"/>
      <c r="H20" s="162"/>
      <c r="I20" s="163"/>
      <c r="J20" s="91">
        <v>906</v>
      </c>
      <c r="K20" s="92" t="s">
        <v>263</v>
      </c>
      <c r="L20" s="93" t="s">
        <v>94</v>
      </c>
      <c r="M20" s="93" t="s">
        <v>95</v>
      </c>
      <c r="N20" s="63">
        <f>N21</f>
        <v>63999.74</v>
      </c>
    </row>
    <row r="21" spans="1:14" ht="12.75">
      <c r="A21" s="164" t="s">
        <v>264</v>
      </c>
      <c r="B21" s="165"/>
      <c r="C21" s="165"/>
      <c r="D21" s="165"/>
      <c r="E21" s="165"/>
      <c r="F21" s="165"/>
      <c r="G21" s="165"/>
      <c r="H21" s="165"/>
      <c r="I21" s="166"/>
      <c r="J21" s="47">
        <v>906</v>
      </c>
      <c r="K21" s="87" t="s">
        <v>263</v>
      </c>
      <c r="L21" s="95" t="s">
        <v>119</v>
      </c>
      <c r="M21" s="88" t="s">
        <v>95</v>
      </c>
      <c r="N21" s="89">
        <f>N22</f>
        <v>63999.74</v>
      </c>
    </row>
    <row r="22" spans="1:14" ht="12.75">
      <c r="A22" s="164" t="s">
        <v>265</v>
      </c>
      <c r="B22" s="167"/>
      <c r="C22" s="167"/>
      <c r="D22" s="167"/>
      <c r="E22" s="167"/>
      <c r="F22" s="167"/>
      <c r="G22" s="167"/>
      <c r="H22" s="167"/>
      <c r="I22" s="168"/>
      <c r="J22" s="47">
        <v>906</v>
      </c>
      <c r="K22" s="87" t="s">
        <v>263</v>
      </c>
      <c r="L22" s="95" t="s">
        <v>119</v>
      </c>
      <c r="M22" s="88" t="s">
        <v>120</v>
      </c>
      <c r="N22" s="89">
        <v>63999.74</v>
      </c>
    </row>
    <row r="23" spans="1:14" ht="12.75">
      <c r="A23" s="150" t="s">
        <v>115</v>
      </c>
      <c r="B23" s="151"/>
      <c r="C23" s="151"/>
      <c r="D23" s="151"/>
      <c r="E23" s="151"/>
      <c r="F23" s="151"/>
      <c r="G23" s="151"/>
      <c r="H23" s="151"/>
      <c r="I23" s="152"/>
      <c r="J23" s="47">
        <v>906</v>
      </c>
      <c r="K23" s="87" t="s">
        <v>116</v>
      </c>
      <c r="L23" s="88" t="s">
        <v>94</v>
      </c>
      <c r="M23" s="88" t="s">
        <v>95</v>
      </c>
      <c r="N23" s="63">
        <f>N24</f>
        <v>109065.42</v>
      </c>
    </row>
    <row r="24" spans="1:14" ht="12.75">
      <c r="A24" s="139" t="s">
        <v>117</v>
      </c>
      <c r="B24" s="130"/>
      <c r="C24" s="130"/>
      <c r="D24" s="130"/>
      <c r="E24" s="130"/>
      <c r="F24" s="130"/>
      <c r="G24" s="130"/>
      <c r="H24" s="130"/>
      <c r="I24" s="131"/>
      <c r="J24" s="47">
        <v>906</v>
      </c>
      <c r="K24" s="87" t="s">
        <v>116</v>
      </c>
      <c r="L24" s="88">
        <v>2026700</v>
      </c>
      <c r="M24" s="88" t="s">
        <v>95</v>
      </c>
      <c r="N24" s="89">
        <f>N25</f>
        <v>109065.42</v>
      </c>
    </row>
    <row r="25" spans="1:14" ht="12.75">
      <c r="A25" s="139" t="s">
        <v>118</v>
      </c>
      <c r="B25" s="130"/>
      <c r="C25" s="130"/>
      <c r="D25" s="130"/>
      <c r="E25" s="130"/>
      <c r="F25" s="130"/>
      <c r="G25" s="130"/>
      <c r="H25" s="130"/>
      <c r="I25" s="131"/>
      <c r="J25" s="47">
        <v>906</v>
      </c>
      <c r="K25" s="87" t="s">
        <v>116</v>
      </c>
      <c r="L25" s="88" t="s">
        <v>119</v>
      </c>
      <c r="M25" s="88" t="s">
        <v>120</v>
      </c>
      <c r="N25" s="89">
        <v>109065.42</v>
      </c>
    </row>
    <row r="26" spans="1:14" ht="11.25" customHeight="1">
      <c r="A26" s="144" t="s">
        <v>121</v>
      </c>
      <c r="B26" s="145"/>
      <c r="C26" s="145"/>
      <c r="D26" s="145"/>
      <c r="E26" s="145"/>
      <c r="F26" s="145"/>
      <c r="G26" s="145"/>
      <c r="H26" s="145"/>
      <c r="I26" s="146"/>
      <c r="J26" s="91">
        <v>906</v>
      </c>
      <c r="K26" s="92" t="s">
        <v>122</v>
      </c>
      <c r="L26" s="93" t="s">
        <v>94</v>
      </c>
      <c r="M26" s="93" t="s">
        <v>95</v>
      </c>
      <c r="N26" s="94">
        <f>N27+N30</f>
        <v>1695084.2</v>
      </c>
    </row>
    <row r="27" spans="1:14" ht="12.75">
      <c r="A27" s="159" t="s">
        <v>237</v>
      </c>
      <c r="B27" s="160"/>
      <c r="C27" s="160"/>
      <c r="D27" s="160"/>
      <c r="E27" s="160"/>
      <c r="F27" s="160"/>
      <c r="G27" s="160"/>
      <c r="H27" s="160"/>
      <c r="I27" s="143"/>
      <c r="J27" s="60">
        <v>906</v>
      </c>
      <c r="K27" s="96" t="s">
        <v>240</v>
      </c>
      <c r="L27" s="96" t="s">
        <v>94</v>
      </c>
      <c r="M27" s="96" t="s">
        <v>95</v>
      </c>
      <c r="N27" s="97">
        <v>561000</v>
      </c>
    </row>
    <row r="28" spans="1:14" ht="12.75">
      <c r="A28" s="155" t="s">
        <v>238</v>
      </c>
      <c r="B28" s="156"/>
      <c r="C28" s="156"/>
      <c r="D28" s="156"/>
      <c r="E28" s="156"/>
      <c r="F28" s="156"/>
      <c r="G28" s="156"/>
      <c r="H28" s="156"/>
      <c r="I28" s="143"/>
      <c r="J28" s="47">
        <v>906</v>
      </c>
      <c r="K28" s="98" t="s">
        <v>240</v>
      </c>
      <c r="L28" s="98" t="s">
        <v>94</v>
      </c>
      <c r="M28" s="98" t="s">
        <v>95</v>
      </c>
      <c r="N28" s="99">
        <v>561000</v>
      </c>
    </row>
    <row r="29" spans="1:14" ht="12.75">
      <c r="A29" s="155" t="s">
        <v>239</v>
      </c>
      <c r="B29" s="156"/>
      <c r="C29" s="156"/>
      <c r="D29" s="156"/>
      <c r="E29" s="156"/>
      <c r="F29" s="156"/>
      <c r="G29" s="156"/>
      <c r="H29" s="156"/>
      <c r="I29" s="143"/>
      <c r="J29" s="47">
        <v>906</v>
      </c>
      <c r="K29" s="98" t="s">
        <v>240</v>
      </c>
      <c r="L29" s="98" t="s">
        <v>241</v>
      </c>
      <c r="M29" s="98" t="s">
        <v>123</v>
      </c>
      <c r="N29" s="99">
        <v>561000</v>
      </c>
    </row>
    <row r="30" spans="1:14" ht="12.75">
      <c r="A30" s="147" t="s">
        <v>125</v>
      </c>
      <c r="B30" s="148"/>
      <c r="C30" s="148"/>
      <c r="D30" s="148"/>
      <c r="E30" s="148"/>
      <c r="F30" s="148"/>
      <c r="G30" s="148"/>
      <c r="H30" s="148"/>
      <c r="I30" s="149"/>
      <c r="J30" s="47">
        <v>906</v>
      </c>
      <c r="K30" s="96" t="s">
        <v>126</v>
      </c>
      <c r="L30" s="96" t="s">
        <v>94</v>
      </c>
      <c r="M30" s="96" t="s">
        <v>95</v>
      </c>
      <c r="N30" s="97">
        <f>N31+N33</f>
        <v>1134084.2</v>
      </c>
    </row>
    <row r="31" spans="1:14" ht="12.75">
      <c r="A31" s="139" t="s">
        <v>266</v>
      </c>
      <c r="B31" s="157"/>
      <c r="C31" s="157"/>
      <c r="D31" s="157"/>
      <c r="E31" s="157"/>
      <c r="F31" s="157"/>
      <c r="G31" s="157"/>
      <c r="H31" s="157"/>
      <c r="I31" s="158"/>
      <c r="J31" s="47">
        <v>906</v>
      </c>
      <c r="K31" s="98" t="s">
        <v>126</v>
      </c>
      <c r="L31" s="98" t="s">
        <v>303</v>
      </c>
      <c r="M31" s="98" t="s">
        <v>95</v>
      </c>
      <c r="N31" s="99">
        <f>N32</f>
        <v>498381.96</v>
      </c>
    </row>
    <row r="32" spans="1:14" ht="12.75">
      <c r="A32" s="139" t="s">
        <v>268</v>
      </c>
      <c r="B32" s="157"/>
      <c r="C32" s="157"/>
      <c r="D32" s="157"/>
      <c r="E32" s="157"/>
      <c r="F32" s="157"/>
      <c r="G32" s="157"/>
      <c r="H32" s="157"/>
      <c r="I32" s="158"/>
      <c r="J32" s="47">
        <v>906</v>
      </c>
      <c r="K32" s="98" t="s">
        <v>126</v>
      </c>
      <c r="L32" s="98" t="s">
        <v>303</v>
      </c>
      <c r="M32" s="98" t="s">
        <v>101</v>
      </c>
      <c r="N32" s="99">
        <v>498381.96</v>
      </c>
    </row>
    <row r="33" spans="1:14" ht="12.75">
      <c r="A33" s="139" t="s">
        <v>127</v>
      </c>
      <c r="B33" s="130"/>
      <c r="C33" s="130"/>
      <c r="D33" s="130"/>
      <c r="E33" s="130"/>
      <c r="F33" s="130"/>
      <c r="G33" s="130"/>
      <c r="H33" s="130"/>
      <c r="I33" s="131"/>
      <c r="J33" s="47">
        <v>906</v>
      </c>
      <c r="K33" s="87" t="s">
        <v>126</v>
      </c>
      <c r="L33" s="88" t="s">
        <v>129</v>
      </c>
      <c r="M33" s="88" t="s">
        <v>95</v>
      </c>
      <c r="N33" s="89">
        <f>N34</f>
        <v>635702.24</v>
      </c>
    </row>
    <row r="34" spans="1:14" ht="12.75">
      <c r="A34" s="139" t="s">
        <v>100</v>
      </c>
      <c r="B34" s="130"/>
      <c r="C34" s="130"/>
      <c r="D34" s="130"/>
      <c r="E34" s="130"/>
      <c r="F34" s="130"/>
      <c r="G34" s="130"/>
      <c r="H34" s="130"/>
      <c r="I34" s="131"/>
      <c r="J34" s="47">
        <v>906</v>
      </c>
      <c r="K34" s="87" t="s">
        <v>126</v>
      </c>
      <c r="L34" s="88" t="s">
        <v>129</v>
      </c>
      <c r="M34" s="88" t="s">
        <v>101</v>
      </c>
      <c r="N34" s="89">
        <v>635702.24</v>
      </c>
    </row>
    <row r="35" spans="1:14" ht="11.25" customHeight="1">
      <c r="A35" s="144" t="s">
        <v>130</v>
      </c>
      <c r="B35" s="145"/>
      <c r="C35" s="145"/>
      <c r="D35" s="145"/>
      <c r="E35" s="145"/>
      <c r="F35" s="145"/>
      <c r="G35" s="145"/>
      <c r="H35" s="145"/>
      <c r="I35" s="146"/>
      <c r="J35" s="91">
        <v>906</v>
      </c>
      <c r="K35" s="92" t="s">
        <v>131</v>
      </c>
      <c r="L35" s="93" t="s">
        <v>94</v>
      </c>
      <c r="M35" s="93" t="s">
        <v>95</v>
      </c>
      <c r="N35" s="94">
        <f>N36+N50+N62</f>
        <v>109646523.69</v>
      </c>
    </row>
    <row r="36" spans="1:14" ht="12.75">
      <c r="A36" s="150" t="s">
        <v>226</v>
      </c>
      <c r="B36" s="151"/>
      <c r="C36" s="151"/>
      <c r="D36" s="151"/>
      <c r="E36" s="151"/>
      <c r="F36" s="151"/>
      <c r="G36" s="151"/>
      <c r="H36" s="151"/>
      <c r="I36" s="152"/>
      <c r="J36" s="47">
        <v>906</v>
      </c>
      <c r="K36" s="90" t="s">
        <v>132</v>
      </c>
      <c r="L36" s="86" t="s">
        <v>94</v>
      </c>
      <c r="M36" s="86" t="s">
        <v>95</v>
      </c>
      <c r="N36" s="63">
        <f>N37+N39+N42+N44+N46+N48</f>
        <v>70879043.57</v>
      </c>
    </row>
    <row r="37" spans="1:14" ht="22.5" customHeight="1">
      <c r="A37" s="139" t="s">
        <v>269</v>
      </c>
      <c r="B37" s="130"/>
      <c r="C37" s="130"/>
      <c r="D37" s="130"/>
      <c r="E37" s="130"/>
      <c r="F37" s="130"/>
      <c r="G37" s="130"/>
      <c r="H37" s="130"/>
      <c r="I37" s="131"/>
      <c r="J37" s="47">
        <v>906</v>
      </c>
      <c r="K37" s="87" t="s">
        <v>132</v>
      </c>
      <c r="L37" s="88" t="s">
        <v>133</v>
      </c>
      <c r="M37" s="88" t="s">
        <v>95</v>
      </c>
      <c r="N37" s="63">
        <f>N38</f>
        <v>2402105.22</v>
      </c>
    </row>
    <row r="38" spans="1:14" ht="12.75">
      <c r="A38" s="139" t="s">
        <v>134</v>
      </c>
      <c r="B38" s="130"/>
      <c r="C38" s="130"/>
      <c r="D38" s="130"/>
      <c r="E38" s="130"/>
      <c r="F38" s="130"/>
      <c r="G38" s="130"/>
      <c r="H38" s="130"/>
      <c r="I38" s="131"/>
      <c r="J38" s="47">
        <v>906</v>
      </c>
      <c r="K38" s="87" t="s">
        <v>132</v>
      </c>
      <c r="L38" s="88" t="s">
        <v>133</v>
      </c>
      <c r="M38" s="88" t="s">
        <v>123</v>
      </c>
      <c r="N38" s="89">
        <v>2402105.22</v>
      </c>
    </row>
    <row r="39" spans="1:14" ht="26.25" customHeight="1">
      <c r="A39" s="139" t="s">
        <v>270</v>
      </c>
      <c r="B39" s="130"/>
      <c r="C39" s="130"/>
      <c r="D39" s="130"/>
      <c r="E39" s="130"/>
      <c r="F39" s="130"/>
      <c r="G39" s="130"/>
      <c r="H39" s="130"/>
      <c r="I39" s="131"/>
      <c r="J39" s="47">
        <v>906</v>
      </c>
      <c r="K39" s="87" t="s">
        <v>132</v>
      </c>
      <c r="L39" s="88" t="s">
        <v>135</v>
      </c>
      <c r="M39" s="88" t="s">
        <v>95</v>
      </c>
      <c r="N39" s="63">
        <f>N40</f>
        <v>537938.35</v>
      </c>
    </row>
    <row r="40" spans="1:14" ht="12.75">
      <c r="A40" s="139" t="s">
        <v>134</v>
      </c>
      <c r="B40" s="130"/>
      <c r="C40" s="130"/>
      <c r="D40" s="130"/>
      <c r="E40" s="130"/>
      <c r="F40" s="130"/>
      <c r="G40" s="130"/>
      <c r="H40" s="130"/>
      <c r="I40" s="131"/>
      <c r="J40" s="47">
        <v>906</v>
      </c>
      <c r="K40" s="87" t="s">
        <v>132</v>
      </c>
      <c r="L40" s="88" t="s">
        <v>136</v>
      </c>
      <c r="M40" s="88" t="s">
        <v>123</v>
      </c>
      <c r="N40" s="89">
        <v>537938.35</v>
      </c>
    </row>
    <row r="41" spans="1:14" ht="12.75">
      <c r="A41" s="139" t="s">
        <v>100</v>
      </c>
      <c r="B41" s="130"/>
      <c r="C41" s="130"/>
      <c r="D41" s="130"/>
      <c r="E41" s="130"/>
      <c r="F41" s="130"/>
      <c r="G41" s="130"/>
      <c r="H41" s="130"/>
      <c r="I41" s="131"/>
      <c r="J41" s="47">
        <v>906</v>
      </c>
      <c r="K41" s="87" t="s">
        <v>132</v>
      </c>
      <c r="L41" s="88" t="s">
        <v>136</v>
      </c>
      <c r="M41" s="88" t="s">
        <v>101</v>
      </c>
      <c r="N41" s="89"/>
    </row>
    <row r="42" spans="1:14" ht="24" customHeight="1">
      <c r="A42" s="139" t="s">
        <v>271</v>
      </c>
      <c r="B42" s="142"/>
      <c r="C42" s="142"/>
      <c r="D42" s="142"/>
      <c r="E42" s="142"/>
      <c r="F42" s="142"/>
      <c r="G42" s="142"/>
      <c r="H42" s="142"/>
      <c r="I42" s="143"/>
      <c r="J42" s="47">
        <v>906</v>
      </c>
      <c r="K42" s="87" t="s">
        <v>132</v>
      </c>
      <c r="L42" s="88" t="s">
        <v>272</v>
      </c>
      <c r="M42" s="88" t="s">
        <v>123</v>
      </c>
      <c r="N42" s="63">
        <f>N43</f>
        <v>1156400</v>
      </c>
    </row>
    <row r="43" spans="1:14" ht="12.75">
      <c r="A43" s="139" t="s">
        <v>134</v>
      </c>
      <c r="B43" s="130"/>
      <c r="C43" s="130"/>
      <c r="D43" s="130"/>
      <c r="E43" s="130"/>
      <c r="F43" s="130"/>
      <c r="G43" s="130"/>
      <c r="H43" s="130"/>
      <c r="I43" s="131"/>
      <c r="J43" s="47">
        <v>906</v>
      </c>
      <c r="K43" s="87" t="s">
        <v>132</v>
      </c>
      <c r="L43" s="88" t="s">
        <v>272</v>
      </c>
      <c r="M43" s="88" t="s">
        <v>123</v>
      </c>
      <c r="N43" s="89">
        <v>1156400</v>
      </c>
    </row>
    <row r="44" spans="1:14" ht="24" customHeight="1">
      <c r="A44" s="150" t="s">
        <v>273</v>
      </c>
      <c r="B44" s="142"/>
      <c r="C44" s="142"/>
      <c r="D44" s="142"/>
      <c r="E44" s="142"/>
      <c r="F44" s="142"/>
      <c r="G44" s="142"/>
      <c r="H44" s="142"/>
      <c r="I44" s="143"/>
      <c r="J44" s="47">
        <v>906</v>
      </c>
      <c r="K44" s="87" t="s">
        <v>132</v>
      </c>
      <c r="L44" s="88" t="s">
        <v>274</v>
      </c>
      <c r="M44" s="88" t="s">
        <v>123</v>
      </c>
      <c r="N44" s="63">
        <f>N45</f>
        <v>4571000</v>
      </c>
    </row>
    <row r="45" spans="1:14" ht="12.75">
      <c r="A45" s="139" t="s">
        <v>134</v>
      </c>
      <c r="B45" s="130"/>
      <c r="C45" s="130"/>
      <c r="D45" s="130"/>
      <c r="E45" s="130"/>
      <c r="F45" s="130"/>
      <c r="G45" s="130"/>
      <c r="H45" s="130"/>
      <c r="I45" s="131"/>
      <c r="J45" s="47">
        <v>906</v>
      </c>
      <c r="K45" s="87" t="s">
        <v>132</v>
      </c>
      <c r="L45" s="88" t="s">
        <v>274</v>
      </c>
      <c r="M45" s="88" t="s">
        <v>123</v>
      </c>
      <c r="N45" s="89">
        <v>4571000</v>
      </c>
    </row>
    <row r="46" spans="1:14" ht="36" customHeight="1">
      <c r="A46" s="139" t="s">
        <v>275</v>
      </c>
      <c r="B46" s="142"/>
      <c r="C46" s="142"/>
      <c r="D46" s="142"/>
      <c r="E46" s="142"/>
      <c r="F46" s="142"/>
      <c r="G46" s="142"/>
      <c r="H46" s="142"/>
      <c r="I46" s="143"/>
      <c r="J46" s="47">
        <v>906</v>
      </c>
      <c r="K46" s="87" t="s">
        <v>132</v>
      </c>
      <c r="L46" s="88" t="s">
        <v>276</v>
      </c>
      <c r="M46" s="88" t="s">
        <v>123</v>
      </c>
      <c r="N46" s="63">
        <f>N47</f>
        <v>12560600</v>
      </c>
    </row>
    <row r="47" spans="1:14" ht="12.75">
      <c r="A47" s="139" t="s">
        <v>134</v>
      </c>
      <c r="B47" s="130"/>
      <c r="C47" s="130"/>
      <c r="D47" s="130"/>
      <c r="E47" s="130"/>
      <c r="F47" s="130"/>
      <c r="G47" s="130"/>
      <c r="H47" s="130"/>
      <c r="I47" s="131"/>
      <c r="J47" s="47">
        <v>906</v>
      </c>
      <c r="K47" s="87" t="s">
        <v>132</v>
      </c>
      <c r="L47" s="88" t="s">
        <v>276</v>
      </c>
      <c r="M47" s="88" t="s">
        <v>123</v>
      </c>
      <c r="N47" s="89">
        <v>12560600</v>
      </c>
    </row>
    <row r="48" spans="1:14" ht="36" customHeight="1">
      <c r="A48" s="139" t="s">
        <v>277</v>
      </c>
      <c r="B48" s="142"/>
      <c r="C48" s="142"/>
      <c r="D48" s="142"/>
      <c r="E48" s="142"/>
      <c r="F48" s="142"/>
      <c r="G48" s="142"/>
      <c r="H48" s="142"/>
      <c r="I48" s="143"/>
      <c r="J48" s="47">
        <v>906</v>
      </c>
      <c r="K48" s="87" t="s">
        <v>132</v>
      </c>
      <c r="L48" s="88" t="s">
        <v>278</v>
      </c>
      <c r="M48" s="88" t="s">
        <v>123</v>
      </c>
      <c r="N48" s="63">
        <f>N49</f>
        <v>49651000</v>
      </c>
    </row>
    <row r="49" spans="1:14" ht="12.75">
      <c r="A49" s="139" t="s">
        <v>134</v>
      </c>
      <c r="B49" s="130"/>
      <c r="C49" s="130"/>
      <c r="D49" s="130"/>
      <c r="E49" s="130"/>
      <c r="F49" s="130"/>
      <c r="G49" s="130"/>
      <c r="H49" s="130"/>
      <c r="I49" s="131"/>
      <c r="J49" s="47">
        <v>906</v>
      </c>
      <c r="K49" s="87" t="s">
        <v>132</v>
      </c>
      <c r="L49" s="88" t="s">
        <v>278</v>
      </c>
      <c r="M49" s="88" t="s">
        <v>123</v>
      </c>
      <c r="N49" s="89">
        <v>49651000</v>
      </c>
    </row>
    <row r="50" spans="1:14" ht="12.75">
      <c r="A50" s="150" t="s">
        <v>137</v>
      </c>
      <c r="B50" s="151"/>
      <c r="C50" s="151"/>
      <c r="D50" s="151"/>
      <c r="E50" s="151"/>
      <c r="F50" s="151"/>
      <c r="G50" s="151"/>
      <c r="H50" s="151"/>
      <c r="I50" s="152"/>
      <c r="J50" s="47">
        <v>906</v>
      </c>
      <c r="K50" s="100" t="s">
        <v>138</v>
      </c>
      <c r="L50" s="101" t="s">
        <v>94</v>
      </c>
      <c r="M50" s="101" t="s">
        <v>95</v>
      </c>
      <c r="N50" s="102">
        <f>N51+N53+N55+N57+N60</f>
        <v>22279454.48</v>
      </c>
    </row>
    <row r="51" spans="1:14" ht="27.75" customHeight="1">
      <c r="A51" s="139" t="s">
        <v>279</v>
      </c>
      <c r="B51" s="130"/>
      <c r="C51" s="130"/>
      <c r="D51" s="130"/>
      <c r="E51" s="130"/>
      <c r="F51" s="130"/>
      <c r="G51" s="130"/>
      <c r="H51" s="130"/>
      <c r="I51" s="131"/>
      <c r="J51" s="47">
        <v>906</v>
      </c>
      <c r="K51" s="103" t="s">
        <v>138</v>
      </c>
      <c r="L51" s="104" t="s">
        <v>139</v>
      </c>
      <c r="M51" s="104" t="s">
        <v>95</v>
      </c>
      <c r="N51" s="105">
        <f>N52</f>
        <v>10661600</v>
      </c>
    </row>
    <row r="52" spans="1:14" ht="12.75">
      <c r="A52" s="139" t="s">
        <v>134</v>
      </c>
      <c r="B52" s="130"/>
      <c r="C52" s="130"/>
      <c r="D52" s="130"/>
      <c r="E52" s="130"/>
      <c r="F52" s="130"/>
      <c r="G52" s="130"/>
      <c r="H52" s="130"/>
      <c r="I52" s="131"/>
      <c r="J52" s="47">
        <v>906</v>
      </c>
      <c r="K52" s="103" t="s">
        <v>138</v>
      </c>
      <c r="L52" s="104" t="s">
        <v>139</v>
      </c>
      <c r="M52" s="104" t="s">
        <v>123</v>
      </c>
      <c r="N52" s="105">
        <v>10661600</v>
      </c>
    </row>
    <row r="53" spans="1:14" ht="21.75" customHeight="1">
      <c r="A53" s="139" t="s">
        <v>280</v>
      </c>
      <c r="B53" s="130"/>
      <c r="C53" s="130"/>
      <c r="D53" s="130"/>
      <c r="E53" s="130"/>
      <c r="F53" s="130"/>
      <c r="G53" s="130"/>
      <c r="H53" s="130"/>
      <c r="I53" s="131"/>
      <c r="J53" s="47">
        <v>906</v>
      </c>
      <c r="K53" s="103" t="s">
        <v>138</v>
      </c>
      <c r="L53" s="104" t="s">
        <v>140</v>
      </c>
      <c r="M53" s="104" t="s">
        <v>123</v>
      </c>
      <c r="N53" s="105">
        <f>N54</f>
        <v>4029400</v>
      </c>
    </row>
    <row r="54" spans="1:14" ht="12.75">
      <c r="A54" s="139" t="s">
        <v>134</v>
      </c>
      <c r="B54" s="130"/>
      <c r="C54" s="130"/>
      <c r="D54" s="130"/>
      <c r="E54" s="130"/>
      <c r="F54" s="130"/>
      <c r="G54" s="130"/>
      <c r="H54" s="130"/>
      <c r="I54" s="131"/>
      <c r="J54" s="47">
        <v>906</v>
      </c>
      <c r="K54" s="103" t="s">
        <v>138</v>
      </c>
      <c r="L54" s="104" t="s">
        <v>140</v>
      </c>
      <c r="M54" s="104" t="s">
        <v>123</v>
      </c>
      <c r="N54" s="105">
        <v>4029400</v>
      </c>
    </row>
    <row r="55" spans="1:14" ht="12.75">
      <c r="A55" s="139" t="s">
        <v>281</v>
      </c>
      <c r="B55" s="130"/>
      <c r="C55" s="130"/>
      <c r="D55" s="130"/>
      <c r="E55" s="130"/>
      <c r="F55" s="130"/>
      <c r="G55" s="130"/>
      <c r="H55" s="130"/>
      <c r="I55" s="131"/>
      <c r="J55" s="47">
        <v>906</v>
      </c>
      <c r="K55" s="103" t="s">
        <v>138</v>
      </c>
      <c r="L55" s="104" t="s">
        <v>141</v>
      </c>
      <c r="M55" s="104"/>
      <c r="N55" s="105">
        <v>543000</v>
      </c>
    </row>
    <row r="56" spans="1:14" ht="12.75">
      <c r="A56" s="139" t="s">
        <v>134</v>
      </c>
      <c r="B56" s="130"/>
      <c r="C56" s="130"/>
      <c r="D56" s="130"/>
      <c r="E56" s="130"/>
      <c r="F56" s="130"/>
      <c r="G56" s="130"/>
      <c r="H56" s="130"/>
      <c r="I56" s="131"/>
      <c r="J56" s="47">
        <v>906</v>
      </c>
      <c r="K56" s="103" t="s">
        <v>138</v>
      </c>
      <c r="L56" s="104" t="s">
        <v>141</v>
      </c>
      <c r="M56" s="104" t="s">
        <v>123</v>
      </c>
      <c r="N56" s="105">
        <v>543000</v>
      </c>
    </row>
    <row r="57" spans="1:14" ht="12.75">
      <c r="A57" s="150" t="s">
        <v>282</v>
      </c>
      <c r="B57" s="153"/>
      <c r="C57" s="153"/>
      <c r="D57" s="153"/>
      <c r="E57" s="153"/>
      <c r="F57" s="153"/>
      <c r="G57" s="153"/>
      <c r="H57" s="153"/>
      <c r="I57" s="154"/>
      <c r="J57" s="60">
        <v>906</v>
      </c>
      <c r="K57" s="100" t="s">
        <v>138</v>
      </c>
      <c r="L57" s="101" t="s">
        <v>283</v>
      </c>
      <c r="M57" s="101" t="s">
        <v>95</v>
      </c>
      <c r="N57" s="102">
        <f>N58</f>
        <v>5600000</v>
      </c>
    </row>
    <row r="58" spans="1:14" ht="27" customHeight="1">
      <c r="A58" s="139" t="s">
        <v>284</v>
      </c>
      <c r="B58" s="142"/>
      <c r="C58" s="142"/>
      <c r="D58" s="142"/>
      <c r="E58" s="142"/>
      <c r="F58" s="142"/>
      <c r="G58" s="142"/>
      <c r="H58" s="142"/>
      <c r="I58" s="143"/>
      <c r="J58" s="47">
        <v>906</v>
      </c>
      <c r="K58" s="103" t="s">
        <v>138</v>
      </c>
      <c r="L58" s="104" t="s">
        <v>285</v>
      </c>
      <c r="M58" s="104" t="s">
        <v>95</v>
      </c>
      <c r="N58" s="105">
        <f>N59</f>
        <v>5600000</v>
      </c>
    </row>
    <row r="59" spans="1:14" ht="12.75">
      <c r="A59" s="139" t="s">
        <v>134</v>
      </c>
      <c r="B59" s="130"/>
      <c r="C59" s="130"/>
      <c r="D59" s="130"/>
      <c r="E59" s="130"/>
      <c r="F59" s="130"/>
      <c r="G59" s="130"/>
      <c r="H59" s="130"/>
      <c r="I59" s="131"/>
      <c r="J59" s="47">
        <v>906</v>
      </c>
      <c r="K59" s="103" t="s">
        <v>138</v>
      </c>
      <c r="L59" s="104" t="s">
        <v>285</v>
      </c>
      <c r="M59" s="104" t="s">
        <v>123</v>
      </c>
      <c r="N59" s="105">
        <v>5600000</v>
      </c>
    </row>
    <row r="60" spans="1:14" ht="12.75" customHeight="1">
      <c r="A60" s="150" t="s">
        <v>305</v>
      </c>
      <c r="B60" s="151"/>
      <c r="C60" s="151"/>
      <c r="D60" s="151"/>
      <c r="E60" s="151"/>
      <c r="F60" s="151"/>
      <c r="G60" s="151"/>
      <c r="H60" s="151"/>
      <c r="I60" s="152"/>
      <c r="J60" s="47">
        <v>906</v>
      </c>
      <c r="K60" s="103" t="s">
        <v>138</v>
      </c>
      <c r="L60" s="104" t="s">
        <v>304</v>
      </c>
      <c r="M60" s="104"/>
      <c r="N60" s="102">
        <f>N61</f>
        <v>1445454.48</v>
      </c>
    </row>
    <row r="61" spans="1:14" ht="12.75">
      <c r="A61" s="139" t="s">
        <v>100</v>
      </c>
      <c r="B61" s="130"/>
      <c r="C61" s="130"/>
      <c r="D61" s="130"/>
      <c r="E61" s="130"/>
      <c r="F61" s="130"/>
      <c r="G61" s="130"/>
      <c r="H61" s="130"/>
      <c r="I61" s="131"/>
      <c r="J61" s="47">
        <v>906</v>
      </c>
      <c r="K61" s="103" t="s">
        <v>138</v>
      </c>
      <c r="L61" s="104" t="s">
        <v>304</v>
      </c>
      <c r="M61" s="104" t="s">
        <v>101</v>
      </c>
      <c r="N61" s="105">
        <v>1445454.48</v>
      </c>
    </row>
    <row r="62" spans="1:14" ht="12.75">
      <c r="A62" s="150" t="s">
        <v>142</v>
      </c>
      <c r="B62" s="151"/>
      <c r="C62" s="151"/>
      <c r="D62" s="151"/>
      <c r="E62" s="151"/>
      <c r="F62" s="151"/>
      <c r="G62" s="151"/>
      <c r="H62" s="151"/>
      <c r="I62" s="152"/>
      <c r="J62" s="47">
        <v>906</v>
      </c>
      <c r="K62" s="100" t="s">
        <v>143</v>
      </c>
      <c r="L62" s="101" t="s">
        <v>94</v>
      </c>
      <c r="M62" s="101" t="s">
        <v>95</v>
      </c>
      <c r="N62" s="102">
        <f>N63+N66+N69+N71+N73</f>
        <v>16488025.64</v>
      </c>
    </row>
    <row r="63" spans="1:14" ht="12.75">
      <c r="A63" s="150" t="s">
        <v>144</v>
      </c>
      <c r="B63" s="151"/>
      <c r="C63" s="151"/>
      <c r="D63" s="151"/>
      <c r="E63" s="151"/>
      <c r="F63" s="151"/>
      <c r="G63" s="151"/>
      <c r="H63" s="151"/>
      <c r="I63" s="152"/>
      <c r="J63" s="47">
        <v>906</v>
      </c>
      <c r="K63" s="103" t="s">
        <v>143</v>
      </c>
      <c r="L63" s="104" t="s">
        <v>145</v>
      </c>
      <c r="M63" s="104" t="s">
        <v>95</v>
      </c>
      <c r="N63" s="102">
        <f>N64+N65</f>
        <v>3365992.8400000003</v>
      </c>
    </row>
    <row r="64" spans="1:14" ht="12.75">
      <c r="A64" s="139" t="s">
        <v>134</v>
      </c>
      <c r="B64" s="130"/>
      <c r="C64" s="130"/>
      <c r="D64" s="130"/>
      <c r="E64" s="130"/>
      <c r="F64" s="130"/>
      <c r="G64" s="130"/>
      <c r="H64" s="130"/>
      <c r="I64" s="131"/>
      <c r="J64" s="106">
        <v>906</v>
      </c>
      <c r="K64" s="103" t="s">
        <v>143</v>
      </c>
      <c r="L64" s="104" t="s">
        <v>145</v>
      </c>
      <c r="M64" s="104" t="s">
        <v>123</v>
      </c>
      <c r="N64" s="105">
        <v>2617818.47</v>
      </c>
    </row>
    <row r="65" spans="1:14" ht="12.75">
      <c r="A65" s="139" t="s">
        <v>100</v>
      </c>
      <c r="B65" s="130"/>
      <c r="C65" s="130"/>
      <c r="D65" s="130"/>
      <c r="E65" s="130"/>
      <c r="F65" s="130"/>
      <c r="G65" s="130"/>
      <c r="H65" s="130"/>
      <c r="I65" s="131"/>
      <c r="J65" s="106">
        <v>906</v>
      </c>
      <c r="K65" s="103" t="s">
        <v>143</v>
      </c>
      <c r="L65" s="104" t="s">
        <v>145</v>
      </c>
      <c r="M65" s="104" t="s">
        <v>101</v>
      </c>
      <c r="N65" s="105">
        <v>748174.37</v>
      </c>
    </row>
    <row r="66" spans="1:14" ht="23.25" customHeight="1">
      <c r="A66" s="150" t="s">
        <v>146</v>
      </c>
      <c r="B66" s="151"/>
      <c r="C66" s="151"/>
      <c r="D66" s="151"/>
      <c r="E66" s="151"/>
      <c r="F66" s="151"/>
      <c r="G66" s="151"/>
      <c r="H66" s="151"/>
      <c r="I66" s="152"/>
      <c r="J66" s="47">
        <v>906</v>
      </c>
      <c r="K66" s="103" t="s">
        <v>143</v>
      </c>
      <c r="L66" s="104" t="s">
        <v>147</v>
      </c>
      <c r="M66" s="104" t="s">
        <v>95</v>
      </c>
      <c r="N66" s="102">
        <f>N67+N68</f>
        <v>7243890.68</v>
      </c>
    </row>
    <row r="67" spans="1:14" ht="12.75">
      <c r="A67" s="139" t="s">
        <v>134</v>
      </c>
      <c r="B67" s="130"/>
      <c r="C67" s="130"/>
      <c r="D67" s="130"/>
      <c r="E67" s="130"/>
      <c r="F67" s="130"/>
      <c r="G67" s="130"/>
      <c r="H67" s="130"/>
      <c r="I67" s="131"/>
      <c r="J67" s="47">
        <v>906</v>
      </c>
      <c r="K67" s="103" t="s">
        <v>143</v>
      </c>
      <c r="L67" s="104" t="s">
        <v>147</v>
      </c>
      <c r="M67" s="104" t="s">
        <v>123</v>
      </c>
      <c r="N67" s="105">
        <v>6692294.68</v>
      </c>
    </row>
    <row r="68" spans="1:14" ht="12.75">
      <c r="A68" s="139" t="s">
        <v>100</v>
      </c>
      <c r="B68" s="130"/>
      <c r="C68" s="130"/>
      <c r="D68" s="130"/>
      <c r="E68" s="130"/>
      <c r="F68" s="130"/>
      <c r="G68" s="130"/>
      <c r="H68" s="130"/>
      <c r="I68" s="131"/>
      <c r="J68" s="47">
        <v>906</v>
      </c>
      <c r="K68" s="103" t="s">
        <v>143</v>
      </c>
      <c r="L68" s="104" t="s">
        <v>147</v>
      </c>
      <c r="M68" s="104" t="s">
        <v>101</v>
      </c>
      <c r="N68" s="105">
        <v>551596</v>
      </c>
    </row>
    <row r="69" spans="1:14" ht="12.75">
      <c r="A69" s="150" t="s">
        <v>148</v>
      </c>
      <c r="B69" s="151"/>
      <c r="C69" s="151"/>
      <c r="D69" s="151"/>
      <c r="E69" s="151"/>
      <c r="F69" s="151"/>
      <c r="G69" s="151"/>
      <c r="H69" s="151"/>
      <c r="I69" s="152"/>
      <c r="J69" s="47">
        <v>906</v>
      </c>
      <c r="K69" s="103" t="s">
        <v>143</v>
      </c>
      <c r="L69" s="104" t="s">
        <v>149</v>
      </c>
      <c r="M69" s="104" t="s">
        <v>95</v>
      </c>
      <c r="N69" s="102">
        <f>N70</f>
        <v>976076.55</v>
      </c>
    </row>
    <row r="70" spans="1:14" ht="12.75">
      <c r="A70" s="139" t="s">
        <v>134</v>
      </c>
      <c r="B70" s="130"/>
      <c r="C70" s="130"/>
      <c r="D70" s="130"/>
      <c r="E70" s="130"/>
      <c r="F70" s="130"/>
      <c r="G70" s="130"/>
      <c r="H70" s="130"/>
      <c r="I70" s="131"/>
      <c r="J70" s="47">
        <v>906</v>
      </c>
      <c r="K70" s="103" t="s">
        <v>143</v>
      </c>
      <c r="L70" s="104" t="s">
        <v>149</v>
      </c>
      <c r="M70" s="104" t="s">
        <v>123</v>
      </c>
      <c r="N70" s="105">
        <v>976076.55</v>
      </c>
    </row>
    <row r="71" spans="1:14" ht="12.75">
      <c r="A71" s="150" t="s">
        <v>150</v>
      </c>
      <c r="B71" s="151"/>
      <c r="C71" s="151"/>
      <c r="D71" s="151"/>
      <c r="E71" s="151"/>
      <c r="F71" s="151"/>
      <c r="G71" s="151"/>
      <c r="H71" s="151"/>
      <c r="I71" s="152"/>
      <c r="J71" s="47">
        <v>906</v>
      </c>
      <c r="K71" s="103" t="s">
        <v>143</v>
      </c>
      <c r="L71" s="104" t="s">
        <v>151</v>
      </c>
      <c r="M71" s="104" t="s">
        <v>95</v>
      </c>
      <c r="N71" s="105">
        <f>N72</f>
        <v>0</v>
      </c>
    </row>
    <row r="72" spans="1:14" ht="12.75">
      <c r="A72" s="139" t="s">
        <v>134</v>
      </c>
      <c r="B72" s="130"/>
      <c r="C72" s="130"/>
      <c r="D72" s="130"/>
      <c r="E72" s="130"/>
      <c r="F72" s="130"/>
      <c r="G72" s="130"/>
      <c r="H72" s="130"/>
      <c r="I72" s="131"/>
      <c r="J72" s="47">
        <v>906</v>
      </c>
      <c r="K72" s="103" t="s">
        <v>143</v>
      </c>
      <c r="L72" s="104" t="s">
        <v>151</v>
      </c>
      <c r="M72" s="104" t="s">
        <v>123</v>
      </c>
      <c r="N72" s="105">
        <v>0</v>
      </c>
    </row>
    <row r="73" spans="1:14" ht="12.75">
      <c r="A73" s="147" t="s">
        <v>185</v>
      </c>
      <c r="B73" s="148"/>
      <c r="C73" s="148"/>
      <c r="D73" s="148"/>
      <c r="E73" s="148"/>
      <c r="F73" s="148"/>
      <c r="G73" s="148"/>
      <c r="H73" s="148"/>
      <c r="I73" s="149"/>
      <c r="J73" s="50">
        <v>906</v>
      </c>
      <c r="K73" s="107" t="s">
        <v>143</v>
      </c>
      <c r="L73" s="107" t="s">
        <v>152</v>
      </c>
      <c r="M73" s="107" t="s">
        <v>95</v>
      </c>
      <c r="N73" s="112">
        <f>N74+N75</f>
        <v>4902065.57</v>
      </c>
    </row>
    <row r="74" spans="1:14" ht="12.75">
      <c r="A74" s="139" t="s">
        <v>134</v>
      </c>
      <c r="B74" s="130"/>
      <c r="C74" s="130"/>
      <c r="D74" s="130"/>
      <c r="E74" s="130"/>
      <c r="F74" s="130"/>
      <c r="G74" s="130"/>
      <c r="H74" s="130"/>
      <c r="I74" s="131"/>
      <c r="J74" s="47">
        <v>906</v>
      </c>
      <c r="K74" s="103" t="s">
        <v>143</v>
      </c>
      <c r="L74" s="104" t="s">
        <v>152</v>
      </c>
      <c r="M74" s="103" t="s">
        <v>123</v>
      </c>
      <c r="N74" s="105">
        <v>3747445.97</v>
      </c>
    </row>
    <row r="75" spans="1:14" ht="12.75">
      <c r="A75" s="139" t="s">
        <v>100</v>
      </c>
      <c r="B75" s="130"/>
      <c r="C75" s="130"/>
      <c r="D75" s="130"/>
      <c r="E75" s="130"/>
      <c r="F75" s="130"/>
      <c r="G75" s="130"/>
      <c r="H75" s="130"/>
      <c r="I75" s="131"/>
      <c r="J75" s="47">
        <v>906</v>
      </c>
      <c r="K75" s="103" t="s">
        <v>143</v>
      </c>
      <c r="L75" s="104" t="s">
        <v>152</v>
      </c>
      <c r="M75" s="104" t="s">
        <v>101</v>
      </c>
      <c r="N75" s="105">
        <v>1154619.6</v>
      </c>
    </row>
    <row r="76" spans="1:14" ht="12.75">
      <c r="A76" s="144" t="s">
        <v>153</v>
      </c>
      <c r="B76" s="145"/>
      <c r="C76" s="145"/>
      <c r="D76" s="145"/>
      <c r="E76" s="145"/>
      <c r="F76" s="145"/>
      <c r="G76" s="145"/>
      <c r="H76" s="145"/>
      <c r="I76" s="146"/>
      <c r="J76" s="91">
        <v>906</v>
      </c>
      <c r="K76" s="108" t="s">
        <v>154</v>
      </c>
      <c r="L76" s="109" t="s">
        <v>94</v>
      </c>
      <c r="M76" s="109" t="s">
        <v>95</v>
      </c>
      <c r="N76" s="110">
        <f>N77</f>
        <v>42400</v>
      </c>
    </row>
    <row r="77" spans="1:14" ht="12.75">
      <c r="A77" s="147" t="s">
        <v>155</v>
      </c>
      <c r="B77" s="148"/>
      <c r="C77" s="148"/>
      <c r="D77" s="148"/>
      <c r="E77" s="148"/>
      <c r="F77" s="148"/>
      <c r="G77" s="148"/>
      <c r="H77" s="148"/>
      <c r="I77" s="149"/>
      <c r="J77" s="50">
        <v>906</v>
      </c>
      <c r="K77" s="111" t="s">
        <v>156</v>
      </c>
      <c r="L77" s="111" t="s">
        <v>94</v>
      </c>
      <c r="M77" s="111" t="s">
        <v>95</v>
      </c>
      <c r="N77" s="112">
        <f>N78+N80</f>
        <v>42400</v>
      </c>
    </row>
    <row r="78" spans="1:14" ht="12.75">
      <c r="A78" s="139" t="s">
        <v>157</v>
      </c>
      <c r="B78" s="130"/>
      <c r="C78" s="130"/>
      <c r="D78" s="130"/>
      <c r="E78" s="130"/>
      <c r="F78" s="130"/>
      <c r="G78" s="130"/>
      <c r="H78" s="130"/>
      <c r="I78" s="131"/>
      <c r="J78" s="47">
        <v>906</v>
      </c>
      <c r="K78" s="103" t="s">
        <v>156</v>
      </c>
      <c r="L78" s="104" t="s">
        <v>158</v>
      </c>
      <c r="M78" s="104" t="s">
        <v>95</v>
      </c>
      <c r="N78" s="105">
        <v>40000</v>
      </c>
    </row>
    <row r="79" spans="1:14" ht="12.75">
      <c r="A79" s="139" t="s">
        <v>159</v>
      </c>
      <c r="B79" s="130"/>
      <c r="C79" s="130"/>
      <c r="D79" s="130"/>
      <c r="E79" s="130"/>
      <c r="F79" s="130"/>
      <c r="G79" s="130"/>
      <c r="H79" s="130"/>
      <c r="I79" s="131"/>
      <c r="J79" s="47">
        <v>906</v>
      </c>
      <c r="K79" s="103" t="s">
        <v>156</v>
      </c>
      <c r="L79" s="104" t="s">
        <v>158</v>
      </c>
      <c r="M79" s="104" t="s">
        <v>101</v>
      </c>
      <c r="N79" s="105">
        <v>40000</v>
      </c>
    </row>
    <row r="80" spans="1:14" ht="12.75">
      <c r="A80" s="139" t="s">
        <v>160</v>
      </c>
      <c r="B80" s="142"/>
      <c r="C80" s="142"/>
      <c r="D80" s="142"/>
      <c r="E80" s="142"/>
      <c r="F80" s="142"/>
      <c r="G80" s="142"/>
      <c r="H80" s="142"/>
      <c r="I80" s="143"/>
      <c r="J80" s="47">
        <v>906</v>
      </c>
      <c r="K80" s="103" t="s">
        <v>161</v>
      </c>
      <c r="L80" s="104" t="s">
        <v>94</v>
      </c>
      <c r="M80" s="104" t="s">
        <v>95</v>
      </c>
      <c r="N80" s="105">
        <f>N81</f>
        <v>2400</v>
      </c>
    </row>
    <row r="81" spans="1:14" ht="12.75">
      <c r="A81" s="139" t="s">
        <v>162</v>
      </c>
      <c r="B81" s="142"/>
      <c r="C81" s="142"/>
      <c r="D81" s="142"/>
      <c r="E81" s="142"/>
      <c r="F81" s="142"/>
      <c r="G81" s="142"/>
      <c r="H81" s="142"/>
      <c r="I81" s="143"/>
      <c r="J81" s="47">
        <v>906</v>
      </c>
      <c r="K81" s="103" t="s">
        <v>161</v>
      </c>
      <c r="L81" s="104" t="s">
        <v>124</v>
      </c>
      <c r="M81" s="104" t="s">
        <v>95</v>
      </c>
      <c r="N81" s="105">
        <f>N82</f>
        <v>2400</v>
      </c>
    </row>
    <row r="82" spans="1:14" ht="12.75">
      <c r="A82" s="139" t="s">
        <v>163</v>
      </c>
      <c r="B82" s="142"/>
      <c r="C82" s="142"/>
      <c r="D82" s="142"/>
      <c r="E82" s="142"/>
      <c r="F82" s="142"/>
      <c r="G82" s="142"/>
      <c r="H82" s="142"/>
      <c r="I82" s="143"/>
      <c r="J82" s="47">
        <v>906</v>
      </c>
      <c r="K82" s="103" t="s">
        <v>161</v>
      </c>
      <c r="L82" s="104" t="s">
        <v>124</v>
      </c>
      <c r="M82" s="104" t="s">
        <v>164</v>
      </c>
      <c r="N82" s="105">
        <v>2400</v>
      </c>
    </row>
    <row r="83" spans="1:14" ht="12.75">
      <c r="A83" s="144" t="s">
        <v>165</v>
      </c>
      <c r="B83" s="145"/>
      <c r="C83" s="145"/>
      <c r="D83" s="145"/>
      <c r="E83" s="145"/>
      <c r="F83" s="145"/>
      <c r="G83" s="145"/>
      <c r="H83" s="145"/>
      <c r="I83" s="146"/>
      <c r="J83" s="91">
        <v>906</v>
      </c>
      <c r="K83" s="108" t="s">
        <v>166</v>
      </c>
      <c r="L83" s="109" t="s">
        <v>94</v>
      </c>
      <c r="M83" s="109" t="s">
        <v>95</v>
      </c>
      <c r="N83" s="110">
        <f>N84+N87</f>
        <v>522808</v>
      </c>
    </row>
    <row r="84" spans="1:14" ht="12.75">
      <c r="A84" s="139" t="s">
        <v>167</v>
      </c>
      <c r="B84" s="130"/>
      <c r="C84" s="130"/>
      <c r="D84" s="130"/>
      <c r="E84" s="130"/>
      <c r="F84" s="130"/>
      <c r="G84" s="130"/>
      <c r="H84" s="130"/>
      <c r="I84" s="131"/>
      <c r="J84" s="50">
        <v>906</v>
      </c>
      <c r="K84" s="103" t="s">
        <v>168</v>
      </c>
      <c r="L84" s="104" t="s">
        <v>94</v>
      </c>
      <c r="M84" s="104" t="s">
        <v>95</v>
      </c>
      <c r="N84" s="105">
        <f>N85</f>
        <v>522808</v>
      </c>
    </row>
    <row r="85" spans="1:14" ht="12" customHeight="1">
      <c r="A85" s="139" t="s">
        <v>169</v>
      </c>
      <c r="B85" s="130"/>
      <c r="C85" s="130"/>
      <c r="D85" s="130"/>
      <c r="E85" s="130"/>
      <c r="F85" s="130"/>
      <c r="G85" s="130"/>
      <c r="H85" s="130"/>
      <c r="I85" s="131"/>
      <c r="J85" s="106">
        <v>906</v>
      </c>
      <c r="K85" s="113" t="s">
        <v>168</v>
      </c>
      <c r="L85" s="104" t="s">
        <v>170</v>
      </c>
      <c r="M85" s="104" t="s">
        <v>95</v>
      </c>
      <c r="N85" s="105">
        <f>N86</f>
        <v>522808</v>
      </c>
    </row>
    <row r="86" spans="1:14" ht="12.75">
      <c r="A86" s="139" t="s">
        <v>171</v>
      </c>
      <c r="B86" s="130"/>
      <c r="C86" s="130"/>
      <c r="D86" s="130"/>
      <c r="E86" s="130"/>
      <c r="F86" s="130"/>
      <c r="G86" s="130"/>
      <c r="H86" s="130"/>
      <c r="I86" s="131"/>
      <c r="J86" s="47">
        <v>906</v>
      </c>
      <c r="K86" s="103" t="s">
        <v>168</v>
      </c>
      <c r="L86" s="104" t="s">
        <v>170</v>
      </c>
      <c r="M86" s="104" t="s">
        <v>112</v>
      </c>
      <c r="N86" s="105">
        <v>522808</v>
      </c>
    </row>
    <row r="87" spans="1:14" ht="12.75">
      <c r="A87" s="139" t="s">
        <v>187</v>
      </c>
      <c r="B87" s="130"/>
      <c r="C87" s="130"/>
      <c r="D87" s="130"/>
      <c r="E87" s="130"/>
      <c r="F87" s="130"/>
      <c r="G87" s="130"/>
      <c r="H87" s="130"/>
      <c r="I87" s="131"/>
      <c r="J87" s="47">
        <v>906</v>
      </c>
      <c r="K87" s="103" t="s">
        <v>186</v>
      </c>
      <c r="L87" s="104" t="s">
        <v>94</v>
      </c>
      <c r="M87" s="104" t="s">
        <v>95</v>
      </c>
      <c r="N87" s="105">
        <f>N88</f>
        <v>0</v>
      </c>
    </row>
    <row r="88" spans="1:14" ht="12.75">
      <c r="A88" s="139" t="s">
        <v>235</v>
      </c>
      <c r="B88" s="130"/>
      <c r="C88" s="130"/>
      <c r="D88" s="130"/>
      <c r="E88" s="130"/>
      <c r="F88" s="130"/>
      <c r="G88" s="130"/>
      <c r="H88" s="130"/>
      <c r="I88" s="131"/>
      <c r="J88" s="47">
        <v>906</v>
      </c>
      <c r="K88" s="103" t="s">
        <v>186</v>
      </c>
      <c r="L88" s="104" t="s">
        <v>188</v>
      </c>
      <c r="M88" s="104" t="s">
        <v>95</v>
      </c>
      <c r="N88" s="105">
        <f>N89</f>
        <v>0</v>
      </c>
    </row>
    <row r="89" spans="1:14" ht="12.75">
      <c r="A89" s="139" t="s">
        <v>134</v>
      </c>
      <c r="B89" s="130"/>
      <c r="C89" s="130"/>
      <c r="D89" s="130"/>
      <c r="E89" s="130"/>
      <c r="F89" s="130"/>
      <c r="G89" s="130"/>
      <c r="H89" s="130"/>
      <c r="I89" s="131"/>
      <c r="J89" s="106">
        <v>906</v>
      </c>
      <c r="K89" s="103" t="s">
        <v>186</v>
      </c>
      <c r="L89" s="104" t="s">
        <v>189</v>
      </c>
      <c r="M89" s="104" t="s">
        <v>123</v>
      </c>
      <c r="N89" s="105">
        <v>0</v>
      </c>
    </row>
    <row r="90" spans="1:14" ht="12.75">
      <c r="A90" s="144" t="s">
        <v>172</v>
      </c>
      <c r="B90" s="145"/>
      <c r="C90" s="145"/>
      <c r="D90" s="145"/>
      <c r="E90" s="145"/>
      <c r="F90" s="145"/>
      <c r="G90" s="145"/>
      <c r="H90" s="145"/>
      <c r="I90" s="146"/>
      <c r="J90" s="91">
        <v>396</v>
      </c>
      <c r="K90" s="108" t="s">
        <v>173</v>
      </c>
      <c r="L90" s="109" t="s">
        <v>94</v>
      </c>
      <c r="M90" s="109" t="s">
        <v>95</v>
      </c>
      <c r="N90" s="110">
        <f>N91</f>
        <v>99962.72</v>
      </c>
    </row>
    <row r="91" spans="1:14" ht="12.75">
      <c r="A91" s="139" t="s">
        <v>174</v>
      </c>
      <c r="B91" s="130"/>
      <c r="C91" s="130"/>
      <c r="D91" s="130"/>
      <c r="E91" s="130"/>
      <c r="F91" s="130"/>
      <c r="G91" s="130"/>
      <c r="H91" s="130"/>
      <c r="I91" s="131"/>
      <c r="J91" s="47">
        <v>906</v>
      </c>
      <c r="K91" s="103" t="s">
        <v>175</v>
      </c>
      <c r="L91" s="104" t="s">
        <v>94</v>
      </c>
      <c r="M91" s="104" t="s">
        <v>95</v>
      </c>
      <c r="N91" s="105">
        <f>N92</f>
        <v>99962.72</v>
      </c>
    </row>
    <row r="92" spans="1:14" ht="12.75">
      <c r="A92" s="139" t="s">
        <v>176</v>
      </c>
      <c r="B92" s="130"/>
      <c r="C92" s="130"/>
      <c r="D92" s="130"/>
      <c r="E92" s="130"/>
      <c r="F92" s="130"/>
      <c r="G92" s="130"/>
      <c r="H92" s="130"/>
      <c r="I92" s="131"/>
      <c r="J92" s="47">
        <v>906</v>
      </c>
      <c r="K92" s="103" t="s">
        <v>175</v>
      </c>
      <c r="L92" s="104" t="s">
        <v>177</v>
      </c>
      <c r="M92" s="104"/>
      <c r="N92" s="114">
        <f>N93</f>
        <v>99962.72</v>
      </c>
    </row>
    <row r="93" spans="1:14" ht="12.75">
      <c r="A93" s="139" t="s">
        <v>178</v>
      </c>
      <c r="B93" s="130"/>
      <c r="C93" s="130"/>
      <c r="D93" s="130"/>
      <c r="E93" s="130"/>
      <c r="F93" s="130"/>
      <c r="G93" s="130"/>
      <c r="H93" s="130"/>
      <c r="I93" s="131"/>
      <c r="J93" s="47">
        <v>906</v>
      </c>
      <c r="K93" s="103" t="s">
        <v>175</v>
      </c>
      <c r="L93" s="104" t="s">
        <v>177</v>
      </c>
      <c r="M93" s="104" t="s">
        <v>101</v>
      </c>
      <c r="N93" s="114">
        <v>99962.72</v>
      </c>
    </row>
    <row r="94" spans="1:14" ht="12.75">
      <c r="A94" s="132"/>
      <c r="B94" s="140"/>
      <c r="C94" s="140"/>
      <c r="D94" s="140"/>
      <c r="E94" s="140"/>
      <c r="F94" s="140"/>
      <c r="G94" s="140"/>
      <c r="H94" s="140"/>
      <c r="I94" s="141"/>
      <c r="J94" s="47"/>
      <c r="K94" s="115"/>
      <c r="L94" s="116"/>
      <c r="M94" s="115"/>
      <c r="N94" s="115"/>
    </row>
    <row r="95" spans="1:14" ht="12.75">
      <c r="A95" s="139"/>
      <c r="B95" s="142"/>
      <c r="C95" s="142"/>
      <c r="D95" s="142"/>
      <c r="E95" s="142"/>
      <c r="F95" s="142"/>
      <c r="G95" s="142"/>
      <c r="H95" s="142"/>
      <c r="I95" s="143"/>
      <c r="J95" s="117"/>
      <c r="K95" s="136" t="s">
        <v>179</v>
      </c>
      <c r="L95" s="137"/>
      <c r="M95" s="138"/>
      <c r="N95" s="118">
        <f>N6+N19+N26+N35+N76+N83+N90</f>
        <v>118485591.53999999</v>
      </c>
    </row>
    <row r="96" spans="1:10" ht="12.75">
      <c r="A96" s="135"/>
      <c r="B96" s="135"/>
      <c r="C96" s="135"/>
      <c r="D96" s="135"/>
      <c r="E96" s="135"/>
      <c r="F96" s="135"/>
      <c r="G96" s="135"/>
      <c r="H96" s="135"/>
      <c r="I96" s="135"/>
      <c r="J96" s="119"/>
    </row>
  </sheetData>
  <sheetProtection/>
  <mergeCells count="96">
    <mergeCell ref="A6:I6"/>
    <mergeCell ref="J1:M1"/>
    <mergeCell ref="I2:M2"/>
    <mergeCell ref="B4:J4"/>
    <mergeCell ref="A5:I5"/>
    <mergeCell ref="A7:I7"/>
    <mergeCell ref="A8:I8"/>
    <mergeCell ref="A9:I9"/>
    <mergeCell ref="A21:I21"/>
    <mergeCell ref="A18:I18"/>
    <mergeCell ref="A10:I10"/>
    <mergeCell ref="A11:I11"/>
    <mergeCell ref="A12:I12"/>
    <mergeCell ref="A13:I13"/>
    <mergeCell ref="A24:I24"/>
    <mergeCell ref="A14:I14"/>
    <mergeCell ref="A15:I15"/>
    <mergeCell ref="A19:I19"/>
    <mergeCell ref="A20:I20"/>
    <mergeCell ref="A16:I16"/>
    <mergeCell ref="A17:I17"/>
    <mergeCell ref="A22:I22"/>
    <mergeCell ref="A23:I23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55:I55"/>
    <mergeCell ref="A56:I56"/>
    <mergeCell ref="A57:I57"/>
    <mergeCell ref="A58:I58"/>
    <mergeCell ref="A59:I59"/>
    <mergeCell ref="A62:I62"/>
    <mergeCell ref="A60:I60"/>
    <mergeCell ref="A61:I61"/>
    <mergeCell ref="A63:I63"/>
    <mergeCell ref="A64:I64"/>
    <mergeCell ref="A66:I66"/>
    <mergeCell ref="A67:I67"/>
    <mergeCell ref="A65:I65"/>
    <mergeCell ref="A68:I68"/>
    <mergeCell ref="A69:I69"/>
    <mergeCell ref="A70:I70"/>
    <mergeCell ref="A71:I71"/>
    <mergeCell ref="A72:I72"/>
    <mergeCell ref="A73:I73"/>
    <mergeCell ref="A74:I74"/>
    <mergeCell ref="A75:I75"/>
    <mergeCell ref="A76:I76"/>
    <mergeCell ref="A77:I77"/>
    <mergeCell ref="A78:I78"/>
    <mergeCell ref="A79:I79"/>
    <mergeCell ref="A80:I80"/>
    <mergeCell ref="A81:I81"/>
    <mergeCell ref="A82:I82"/>
    <mergeCell ref="A83:I83"/>
    <mergeCell ref="A84:I84"/>
    <mergeCell ref="A85:I85"/>
    <mergeCell ref="A86:I86"/>
    <mergeCell ref="A87:I87"/>
    <mergeCell ref="A88:I88"/>
    <mergeCell ref="A89:I89"/>
    <mergeCell ref="A90:I90"/>
    <mergeCell ref="A91:I91"/>
    <mergeCell ref="K95:M95"/>
    <mergeCell ref="A96:I96"/>
    <mergeCell ref="A92:I92"/>
    <mergeCell ref="A93:I93"/>
    <mergeCell ref="A94:I94"/>
    <mergeCell ref="A95:I9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31">
      <selection activeCell="O51" sqref="O51"/>
    </sheetView>
  </sheetViews>
  <sheetFormatPr defaultColWidth="9.00390625" defaultRowHeight="12.75"/>
  <cols>
    <col min="13" max="13" width="12.125" style="0" customWidth="1"/>
    <col min="15" max="15" width="13.875" style="0" bestFit="1" customWidth="1"/>
  </cols>
  <sheetData>
    <row r="1" spans="9:10" ht="12.75">
      <c r="I1" s="169" t="s">
        <v>286</v>
      </c>
      <c r="J1" s="169"/>
    </row>
    <row r="2" spans="8:11" ht="48.75" customHeight="1">
      <c r="H2" s="169" t="s">
        <v>297</v>
      </c>
      <c r="I2" s="169"/>
      <c r="J2" s="169"/>
      <c r="K2" s="169"/>
    </row>
    <row r="3" spans="4:12" ht="68.25" customHeight="1">
      <c r="D3" s="176" t="s">
        <v>184</v>
      </c>
      <c r="E3" s="135"/>
      <c r="F3" s="135"/>
      <c r="G3" s="135"/>
      <c r="H3" s="135"/>
      <c r="I3" s="135"/>
      <c r="J3" s="120"/>
      <c r="K3" s="120"/>
      <c r="L3" s="121"/>
    </row>
    <row r="4" spans="10:12" ht="12.75">
      <c r="J4" s="120"/>
      <c r="K4" s="120"/>
      <c r="L4" s="121"/>
    </row>
    <row r="5" spans="1:13" ht="24">
      <c r="A5" s="170" t="s">
        <v>87</v>
      </c>
      <c r="B5" s="171"/>
      <c r="C5" s="171"/>
      <c r="D5" s="171"/>
      <c r="E5" s="171"/>
      <c r="F5" s="171"/>
      <c r="G5" s="171"/>
      <c r="H5" s="171"/>
      <c r="I5" s="172"/>
      <c r="J5" s="80" t="s">
        <v>89</v>
      </c>
      <c r="K5" s="80" t="s">
        <v>90</v>
      </c>
      <c r="L5" s="64" t="s">
        <v>91</v>
      </c>
      <c r="M5" s="81" t="s">
        <v>182</v>
      </c>
    </row>
    <row r="6" spans="1:13" ht="12.75">
      <c r="A6" s="173" t="s">
        <v>92</v>
      </c>
      <c r="B6" s="174"/>
      <c r="C6" s="174"/>
      <c r="D6" s="174"/>
      <c r="E6" s="174"/>
      <c r="F6" s="174"/>
      <c r="G6" s="174"/>
      <c r="H6" s="174"/>
      <c r="I6" s="175"/>
      <c r="J6" s="83" t="s">
        <v>93</v>
      </c>
      <c r="K6" s="83" t="s">
        <v>94</v>
      </c>
      <c r="L6" s="84" t="s">
        <v>95</v>
      </c>
      <c r="M6" s="85">
        <f>M7+M10+M13+M16</f>
        <v>6305747.7700000005</v>
      </c>
    </row>
    <row r="7" spans="1:13" ht="23.25" customHeight="1">
      <c r="A7" s="150" t="s">
        <v>96</v>
      </c>
      <c r="B7" s="151"/>
      <c r="C7" s="151"/>
      <c r="D7" s="151"/>
      <c r="E7" s="151"/>
      <c r="F7" s="151"/>
      <c r="G7" s="151"/>
      <c r="H7" s="151"/>
      <c r="I7" s="152"/>
      <c r="J7" s="86" t="s">
        <v>97</v>
      </c>
      <c r="K7" s="86" t="s">
        <v>94</v>
      </c>
      <c r="L7" s="86" t="s">
        <v>95</v>
      </c>
      <c r="M7" s="63">
        <f>M8</f>
        <v>700712.49</v>
      </c>
    </row>
    <row r="8" spans="1:13" ht="12.75">
      <c r="A8" s="139" t="s">
        <v>98</v>
      </c>
      <c r="B8" s="130"/>
      <c r="C8" s="130"/>
      <c r="D8" s="130"/>
      <c r="E8" s="130"/>
      <c r="F8" s="130"/>
      <c r="G8" s="130"/>
      <c r="H8" s="130"/>
      <c r="I8" s="131"/>
      <c r="J8" s="87" t="s">
        <v>97</v>
      </c>
      <c r="K8" s="88" t="s">
        <v>99</v>
      </c>
      <c r="L8" s="88">
        <v>0</v>
      </c>
      <c r="M8" s="89">
        <f>M9</f>
        <v>700712.49</v>
      </c>
    </row>
    <row r="9" spans="1:13" ht="12.75">
      <c r="A9" s="139" t="s">
        <v>100</v>
      </c>
      <c r="B9" s="130"/>
      <c r="C9" s="130"/>
      <c r="D9" s="130"/>
      <c r="E9" s="130"/>
      <c r="F9" s="130"/>
      <c r="G9" s="130"/>
      <c r="H9" s="130"/>
      <c r="I9" s="131"/>
      <c r="J9" s="87" t="s">
        <v>97</v>
      </c>
      <c r="K9" s="88" t="s">
        <v>99</v>
      </c>
      <c r="L9" s="88" t="s">
        <v>101</v>
      </c>
      <c r="M9" s="89">
        <v>700712.49</v>
      </c>
    </row>
    <row r="10" spans="1:13" ht="26.25" customHeight="1">
      <c r="A10" s="150" t="s">
        <v>287</v>
      </c>
      <c r="B10" s="151"/>
      <c r="C10" s="151"/>
      <c r="D10" s="151"/>
      <c r="E10" s="151"/>
      <c r="F10" s="151"/>
      <c r="G10" s="151"/>
      <c r="H10" s="151"/>
      <c r="I10" s="152"/>
      <c r="J10" s="90" t="s">
        <v>103</v>
      </c>
      <c r="K10" s="86" t="s">
        <v>94</v>
      </c>
      <c r="L10" s="86" t="s">
        <v>95</v>
      </c>
      <c r="M10" s="63">
        <f>M11</f>
        <v>5554131.28</v>
      </c>
    </row>
    <row r="11" spans="1:13" ht="12.75">
      <c r="A11" s="139" t="s">
        <v>104</v>
      </c>
      <c r="B11" s="130"/>
      <c r="C11" s="130"/>
      <c r="D11" s="130"/>
      <c r="E11" s="130"/>
      <c r="F11" s="130"/>
      <c r="G11" s="130"/>
      <c r="H11" s="130"/>
      <c r="I11" s="131"/>
      <c r="J11" s="87" t="s">
        <v>103</v>
      </c>
      <c r="K11" s="88" t="s">
        <v>105</v>
      </c>
      <c r="L11" s="88" t="s">
        <v>95</v>
      </c>
      <c r="M11" s="89">
        <f>M12</f>
        <v>5554131.28</v>
      </c>
    </row>
    <row r="12" spans="1:13" ht="12.75">
      <c r="A12" s="139" t="s">
        <v>106</v>
      </c>
      <c r="B12" s="130"/>
      <c r="C12" s="130"/>
      <c r="D12" s="130"/>
      <c r="E12" s="130"/>
      <c r="F12" s="130"/>
      <c r="G12" s="130"/>
      <c r="H12" s="130"/>
      <c r="I12" s="131"/>
      <c r="J12" s="87" t="s">
        <v>103</v>
      </c>
      <c r="K12" s="88" t="s">
        <v>105</v>
      </c>
      <c r="L12" s="88" t="s">
        <v>101</v>
      </c>
      <c r="M12" s="89">
        <v>5554131.28</v>
      </c>
    </row>
    <row r="13" spans="1:13" ht="12.75">
      <c r="A13" s="150" t="s">
        <v>107</v>
      </c>
      <c r="B13" s="151"/>
      <c r="C13" s="151"/>
      <c r="D13" s="151"/>
      <c r="E13" s="151"/>
      <c r="F13" s="151"/>
      <c r="G13" s="151"/>
      <c r="H13" s="151"/>
      <c r="I13" s="152"/>
      <c r="J13" s="90" t="s">
        <v>108</v>
      </c>
      <c r="K13" s="86" t="s">
        <v>94</v>
      </c>
      <c r="L13" s="86" t="s">
        <v>95</v>
      </c>
      <c r="M13" s="63">
        <v>30000</v>
      </c>
    </row>
    <row r="14" spans="1:13" ht="12.75">
      <c r="A14" s="139" t="s">
        <v>109</v>
      </c>
      <c r="B14" s="130"/>
      <c r="C14" s="130"/>
      <c r="D14" s="130"/>
      <c r="E14" s="130"/>
      <c r="F14" s="130"/>
      <c r="G14" s="130"/>
      <c r="H14" s="130"/>
      <c r="I14" s="131"/>
      <c r="J14" s="87" t="s">
        <v>108</v>
      </c>
      <c r="K14" s="88" t="s">
        <v>110</v>
      </c>
      <c r="L14" s="88" t="s">
        <v>95</v>
      </c>
      <c r="M14" s="89">
        <v>30000</v>
      </c>
    </row>
    <row r="15" spans="1:13" ht="12.75">
      <c r="A15" s="139" t="s">
        <v>111</v>
      </c>
      <c r="B15" s="130"/>
      <c r="C15" s="130"/>
      <c r="D15" s="130"/>
      <c r="E15" s="130"/>
      <c r="F15" s="130"/>
      <c r="G15" s="130"/>
      <c r="H15" s="130"/>
      <c r="I15" s="131"/>
      <c r="J15" s="87" t="s">
        <v>108</v>
      </c>
      <c r="K15" s="88" t="s">
        <v>110</v>
      </c>
      <c r="L15" s="88" t="s">
        <v>112</v>
      </c>
      <c r="M15" s="89">
        <v>30000</v>
      </c>
    </row>
    <row r="16" spans="1:13" s="128" customFormat="1" ht="12.75">
      <c r="A16" s="150" t="s">
        <v>298</v>
      </c>
      <c r="B16" s="153"/>
      <c r="C16" s="153"/>
      <c r="D16" s="153"/>
      <c r="E16" s="153"/>
      <c r="F16" s="153"/>
      <c r="G16" s="153"/>
      <c r="H16" s="153"/>
      <c r="I16" s="154"/>
      <c r="J16" s="90" t="s">
        <v>306</v>
      </c>
      <c r="K16" s="86" t="s">
        <v>299</v>
      </c>
      <c r="L16" s="86" t="s">
        <v>94</v>
      </c>
      <c r="M16" s="63">
        <f>M17</f>
        <v>20904</v>
      </c>
    </row>
    <row r="17" spans="1:13" ht="12.75">
      <c r="A17" s="139" t="s">
        <v>300</v>
      </c>
      <c r="B17" s="142"/>
      <c r="C17" s="142"/>
      <c r="D17" s="142"/>
      <c r="E17" s="142"/>
      <c r="F17" s="142"/>
      <c r="G17" s="142"/>
      <c r="H17" s="142"/>
      <c r="I17" s="143"/>
      <c r="J17" s="87" t="s">
        <v>306</v>
      </c>
      <c r="K17" s="88" t="s">
        <v>299</v>
      </c>
      <c r="L17" s="88" t="s">
        <v>302</v>
      </c>
      <c r="M17" s="89">
        <f>M18</f>
        <v>20904</v>
      </c>
    </row>
    <row r="18" spans="1:13" ht="12.75">
      <c r="A18" s="139" t="s">
        <v>106</v>
      </c>
      <c r="B18" s="130"/>
      <c r="C18" s="130"/>
      <c r="D18" s="130"/>
      <c r="E18" s="130"/>
      <c r="F18" s="130"/>
      <c r="G18" s="130"/>
      <c r="H18" s="130"/>
      <c r="I18" s="131"/>
      <c r="J18" s="87" t="s">
        <v>306</v>
      </c>
      <c r="K18" s="88" t="s">
        <v>299</v>
      </c>
      <c r="L18" s="88" t="s">
        <v>302</v>
      </c>
      <c r="M18" s="89">
        <v>20904</v>
      </c>
    </row>
    <row r="19" spans="1:13" ht="12.75">
      <c r="A19" s="144" t="s">
        <v>113</v>
      </c>
      <c r="B19" s="145"/>
      <c r="C19" s="145"/>
      <c r="D19" s="145"/>
      <c r="E19" s="145"/>
      <c r="F19" s="145"/>
      <c r="G19" s="145"/>
      <c r="H19" s="145"/>
      <c r="I19" s="146"/>
      <c r="J19" s="92" t="s">
        <v>114</v>
      </c>
      <c r="K19" s="93" t="s">
        <v>94</v>
      </c>
      <c r="L19" s="93" t="s">
        <v>95</v>
      </c>
      <c r="M19" s="94">
        <f>M20+M23</f>
        <v>173065.16</v>
      </c>
    </row>
    <row r="20" spans="1:13" ht="12.75">
      <c r="A20" s="161" t="s">
        <v>262</v>
      </c>
      <c r="B20" s="162"/>
      <c r="C20" s="162"/>
      <c r="D20" s="162"/>
      <c r="E20" s="162"/>
      <c r="F20" s="162"/>
      <c r="G20" s="162"/>
      <c r="H20" s="162"/>
      <c r="I20" s="163"/>
      <c r="J20" s="92" t="s">
        <v>263</v>
      </c>
      <c r="K20" s="93" t="s">
        <v>94</v>
      </c>
      <c r="L20" s="93" t="s">
        <v>95</v>
      </c>
      <c r="M20" s="63">
        <f>M21</f>
        <v>63999.74</v>
      </c>
    </row>
    <row r="21" spans="1:13" ht="18.75" customHeight="1">
      <c r="A21" s="164" t="s">
        <v>264</v>
      </c>
      <c r="B21" s="165"/>
      <c r="C21" s="165"/>
      <c r="D21" s="165"/>
      <c r="E21" s="165"/>
      <c r="F21" s="165"/>
      <c r="G21" s="165"/>
      <c r="H21" s="165"/>
      <c r="I21" s="166"/>
      <c r="J21" s="87" t="s">
        <v>263</v>
      </c>
      <c r="K21" s="95" t="s">
        <v>119</v>
      </c>
      <c r="L21" s="88" t="s">
        <v>95</v>
      </c>
      <c r="M21" s="89">
        <f>M22</f>
        <v>63999.74</v>
      </c>
    </row>
    <row r="22" spans="1:13" ht="12.75">
      <c r="A22" s="164" t="s">
        <v>265</v>
      </c>
      <c r="B22" s="167"/>
      <c r="C22" s="167"/>
      <c r="D22" s="167"/>
      <c r="E22" s="167"/>
      <c r="F22" s="167"/>
      <c r="G22" s="167"/>
      <c r="H22" s="167"/>
      <c r="I22" s="168"/>
      <c r="J22" s="87" t="s">
        <v>263</v>
      </c>
      <c r="K22" s="95" t="s">
        <v>119</v>
      </c>
      <c r="L22" s="88" t="s">
        <v>120</v>
      </c>
      <c r="M22" s="89">
        <v>63999.74</v>
      </c>
    </row>
    <row r="23" spans="1:13" ht="12.75">
      <c r="A23" s="150" t="s">
        <v>115</v>
      </c>
      <c r="B23" s="151"/>
      <c r="C23" s="151"/>
      <c r="D23" s="151"/>
      <c r="E23" s="151"/>
      <c r="F23" s="151"/>
      <c r="G23" s="151"/>
      <c r="H23" s="151"/>
      <c r="I23" s="152"/>
      <c r="J23" s="87" t="s">
        <v>116</v>
      </c>
      <c r="K23" s="88" t="s">
        <v>94</v>
      </c>
      <c r="L23" s="88" t="s">
        <v>95</v>
      </c>
      <c r="M23" s="63">
        <f>M24</f>
        <v>109065.42</v>
      </c>
    </row>
    <row r="24" spans="1:13" ht="12.75">
      <c r="A24" s="139" t="s">
        <v>117</v>
      </c>
      <c r="B24" s="130"/>
      <c r="C24" s="130"/>
      <c r="D24" s="130"/>
      <c r="E24" s="130"/>
      <c r="F24" s="130"/>
      <c r="G24" s="130"/>
      <c r="H24" s="130"/>
      <c r="I24" s="131"/>
      <c r="J24" s="87" t="s">
        <v>116</v>
      </c>
      <c r="K24" s="88">
        <v>2026700</v>
      </c>
      <c r="L24" s="88" t="s">
        <v>95</v>
      </c>
      <c r="M24" s="89">
        <f>M25</f>
        <v>109065.42</v>
      </c>
    </row>
    <row r="25" spans="1:13" ht="12.75">
      <c r="A25" s="139" t="s">
        <v>118</v>
      </c>
      <c r="B25" s="130"/>
      <c r="C25" s="130"/>
      <c r="D25" s="130"/>
      <c r="E25" s="130"/>
      <c r="F25" s="130"/>
      <c r="G25" s="130"/>
      <c r="H25" s="130"/>
      <c r="I25" s="131"/>
      <c r="J25" s="87" t="s">
        <v>116</v>
      </c>
      <c r="K25" s="88" t="s">
        <v>119</v>
      </c>
      <c r="L25" s="88" t="s">
        <v>120</v>
      </c>
      <c r="M25" s="89">
        <v>109065.42</v>
      </c>
    </row>
    <row r="26" spans="1:13" ht="12.75">
      <c r="A26" s="144" t="s">
        <v>121</v>
      </c>
      <c r="B26" s="145"/>
      <c r="C26" s="145"/>
      <c r="D26" s="145"/>
      <c r="E26" s="145"/>
      <c r="F26" s="145"/>
      <c r="G26" s="145"/>
      <c r="H26" s="145"/>
      <c r="I26" s="146"/>
      <c r="J26" s="92" t="s">
        <v>122</v>
      </c>
      <c r="K26" s="93" t="s">
        <v>94</v>
      </c>
      <c r="L26" s="93" t="s">
        <v>95</v>
      </c>
      <c r="M26" s="94">
        <f>M27+M30</f>
        <v>1695084.2</v>
      </c>
    </row>
    <row r="27" spans="1:13" ht="12.75">
      <c r="A27" s="159" t="s">
        <v>237</v>
      </c>
      <c r="B27" s="160"/>
      <c r="C27" s="160"/>
      <c r="D27" s="160"/>
      <c r="E27" s="160"/>
      <c r="F27" s="160"/>
      <c r="G27" s="160"/>
      <c r="H27" s="160"/>
      <c r="I27" s="143"/>
      <c r="J27" s="96" t="s">
        <v>240</v>
      </c>
      <c r="K27" s="96" t="s">
        <v>94</v>
      </c>
      <c r="L27" s="96" t="s">
        <v>95</v>
      </c>
      <c r="M27" s="97">
        <v>561000</v>
      </c>
    </row>
    <row r="28" spans="1:13" ht="12.75">
      <c r="A28" s="155" t="s">
        <v>238</v>
      </c>
      <c r="B28" s="156"/>
      <c r="C28" s="156"/>
      <c r="D28" s="156"/>
      <c r="E28" s="156"/>
      <c r="F28" s="156"/>
      <c r="G28" s="156"/>
      <c r="H28" s="156"/>
      <c r="I28" s="143"/>
      <c r="J28" s="98" t="s">
        <v>240</v>
      </c>
      <c r="K28" s="98" t="s">
        <v>94</v>
      </c>
      <c r="L28" s="98" t="s">
        <v>95</v>
      </c>
      <c r="M28" s="99">
        <v>561000</v>
      </c>
    </row>
    <row r="29" spans="1:13" ht="12.75">
      <c r="A29" s="155" t="s">
        <v>239</v>
      </c>
      <c r="B29" s="156"/>
      <c r="C29" s="156"/>
      <c r="D29" s="156"/>
      <c r="E29" s="156"/>
      <c r="F29" s="156"/>
      <c r="G29" s="156"/>
      <c r="H29" s="156"/>
      <c r="I29" s="143"/>
      <c r="J29" s="98" t="s">
        <v>240</v>
      </c>
      <c r="K29" s="98" t="s">
        <v>241</v>
      </c>
      <c r="L29" s="98" t="s">
        <v>123</v>
      </c>
      <c r="M29" s="99">
        <v>561000</v>
      </c>
    </row>
    <row r="30" spans="1:13" ht="12.75">
      <c r="A30" s="147" t="s">
        <v>125</v>
      </c>
      <c r="B30" s="148"/>
      <c r="C30" s="148"/>
      <c r="D30" s="148"/>
      <c r="E30" s="148"/>
      <c r="F30" s="148"/>
      <c r="G30" s="148"/>
      <c r="H30" s="148"/>
      <c r="I30" s="149"/>
      <c r="J30" s="96" t="s">
        <v>126</v>
      </c>
      <c r="K30" s="96" t="s">
        <v>94</v>
      </c>
      <c r="L30" s="96" t="s">
        <v>95</v>
      </c>
      <c r="M30" s="97">
        <f>M31+M33</f>
        <v>1134084.2</v>
      </c>
    </row>
    <row r="31" spans="1:13" ht="12.75">
      <c r="A31" s="139" t="s">
        <v>266</v>
      </c>
      <c r="B31" s="157"/>
      <c r="C31" s="157"/>
      <c r="D31" s="157"/>
      <c r="E31" s="157"/>
      <c r="F31" s="157"/>
      <c r="G31" s="157"/>
      <c r="H31" s="157"/>
      <c r="I31" s="158"/>
      <c r="J31" s="98" t="s">
        <v>126</v>
      </c>
      <c r="K31" s="98" t="s">
        <v>267</v>
      </c>
      <c r="L31" s="98" t="s">
        <v>95</v>
      </c>
      <c r="M31" s="99">
        <f>M32</f>
        <v>498381.96</v>
      </c>
    </row>
    <row r="32" spans="1:13" ht="12.75">
      <c r="A32" s="139" t="s">
        <v>268</v>
      </c>
      <c r="B32" s="157"/>
      <c r="C32" s="157"/>
      <c r="D32" s="157"/>
      <c r="E32" s="157"/>
      <c r="F32" s="157"/>
      <c r="G32" s="157"/>
      <c r="H32" s="157"/>
      <c r="I32" s="158"/>
      <c r="J32" s="98" t="s">
        <v>126</v>
      </c>
      <c r="K32" s="98" t="s">
        <v>267</v>
      </c>
      <c r="L32" s="98" t="s">
        <v>101</v>
      </c>
      <c r="M32" s="99">
        <v>498381.96</v>
      </c>
    </row>
    <row r="33" spans="1:13" ht="12.75">
      <c r="A33" s="139" t="s">
        <v>127</v>
      </c>
      <c r="B33" s="130"/>
      <c r="C33" s="130"/>
      <c r="D33" s="130"/>
      <c r="E33" s="130"/>
      <c r="F33" s="130"/>
      <c r="G33" s="130"/>
      <c r="H33" s="130"/>
      <c r="I33" s="131"/>
      <c r="J33" s="87" t="s">
        <v>126</v>
      </c>
      <c r="K33" s="88" t="s">
        <v>128</v>
      </c>
      <c r="L33" s="88" t="s">
        <v>95</v>
      </c>
      <c r="M33" s="89">
        <f>M34</f>
        <v>635702.24</v>
      </c>
    </row>
    <row r="34" spans="1:13" ht="12.75">
      <c r="A34" s="139" t="s">
        <v>100</v>
      </c>
      <c r="B34" s="130"/>
      <c r="C34" s="130"/>
      <c r="D34" s="130"/>
      <c r="E34" s="130"/>
      <c r="F34" s="130"/>
      <c r="G34" s="130"/>
      <c r="H34" s="130"/>
      <c r="I34" s="131"/>
      <c r="J34" s="87" t="s">
        <v>126</v>
      </c>
      <c r="K34" s="88" t="s">
        <v>129</v>
      </c>
      <c r="L34" s="88" t="s">
        <v>101</v>
      </c>
      <c r="M34" s="89">
        <v>635702.24</v>
      </c>
    </row>
    <row r="35" spans="1:13" ht="12.75">
      <c r="A35" s="144" t="s">
        <v>130</v>
      </c>
      <c r="B35" s="145"/>
      <c r="C35" s="145"/>
      <c r="D35" s="145"/>
      <c r="E35" s="145"/>
      <c r="F35" s="145"/>
      <c r="G35" s="145"/>
      <c r="H35" s="145"/>
      <c r="I35" s="146"/>
      <c r="J35" s="92" t="s">
        <v>131</v>
      </c>
      <c r="K35" s="93" t="s">
        <v>94</v>
      </c>
      <c r="L35" s="93" t="s">
        <v>95</v>
      </c>
      <c r="M35" s="94">
        <f>M36+M50+M62</f>
        <v>109646523.69</v>
      </c>
    </row>
    <row r="36" spans="1:13" ht="12.75">
      <c r="A36" s="150" t="s">
        <v>226</v>
      </c>
      <c r="B36" s="151"/>
      <c r="C36" s="151"/>
      <c r="D36" s="151"/>
      <c r="E36" s="151"/>
      <c r="F36" s="151"/>
      <c r="G36" s="151"/>
      <c r="H36" s="151"/>
      <c r="I36" s="152"/>
      <c r="J36" s="90" t="s">
        <v>132</v>
      </c>
      <c r="K36" s="86" t="s">
        <v>94</v>
      </c>
      <c r="L36" s="86" t="s">
        <v>95</v>
      </c>
      <c r="M36" s="63">
        <f>M37+M39+M42+M44+M46+M48</f>
        <v>70879043.57</v>
      </c>
    </row>
    <row r="37" spans="1:13" ht="24" customHeight="1">
      <c r="A37" s="139" t="s">
        <v>269</v>
      </c>
      <c r="B37" s="130"/>
      <c r="C37" s="130"/>
      <c r="D37" s="130"/>
      <c r="E37" s="130"/>
      <c r="F37" s="130"/>
      <c r="G37" s="130"/>
      <c r="H37" s="130"/>
      <c r="I37" s="131"/>
      <c r="J37" s="87" t="s">
        <v>132</v>
      </c>
      <c r="K37" s="88" t="s">
        <v>133</v>
      </c>
      <c r="L37" s="88" t="s">
        <v>95</v>
      </c>
      <c r="M37" s="63">
        <f>M38</f>
        <v>2402105.22</v>
      </c>
    </row>
    <row r="38" spans="1:13" ht="12.75">
      <c r="A38" s="139" t="s">
        <v>134</v>
      </c>
      <c r="B38" s="130"/>
      <c r="C38" s="130"/>
      <c r="D38" s="130"/>
      <c r="E38" s="130"/>
      <c r="F38" s="130"/>
      <c r="G38" s="130"/>
      <c r="H38" s="130"/>
      <c r="I38" s="131"/>
      <c r="J38" s="87" t="s">
        <v>132</v>
      </c>
      <c r="K38" s="88" t="s">
        <v>133</v>
      </c>
      <c r="L38" s="88" t="s">
        <v>123</v>
      </c>
      <c r="M38" s="89">
        <v>2402105.22</v>
      </c>
    </row>
    <row r="39" spans="1:13" ht="25.5" customHeight="1">
      <c r="A39" s="139" t="s">
        <v>270</v>
      </c>
      <c r="B39" s="130"/>
      <c r="C39" s="130"/>
      <c r="D39" s="130"/>
      <c r="E39" s="130"/>
      <c r="F39" s="130"/>
      <c r="G39" s="130"/>
      <c r="H39" s="130"/>
      <c r="I39" s="131"/>
      <c r="J39" s="87" t="s">
        <v>132</v>
      </c>
      <c r="K39" s="88" t="s">
        <v>135</v>
      </c>
      <c r="L39" s="88" t="s">
        <v>95</v>
      </c>
      <c r="M39" s="63">
        <f>M40</f>
        <v>537938.35</v>
      </c>
    </row>
    <row r="40" spans="1:13" ht="12.75">
      <c r="A40" s="139" t="s">
        <v>134</v>
      </c>
      <c r="B40" s="130"/>
      <c r="C40" s="130"/>
      <c r="D40" s="130"/>
      <c r="E40" s="130"/>
      <c r="F40" s="130"/>
      <c r="G40" s="130"/>
      <c r="H40" s="130"/>
      <c r="I40" s="131"/>
      <c r="J40" s="87" t="s">
        <v>132</v>
      </c>
      <c r="K40" s="88" t="s">
        <v>136</v>
      </c>
      <c r="L40" s="88" t="s">
        <v>123</v>
      </c>
      <c r="M40" s="89">
        <v>537938.35</v>
      </c>
    </row>
    <row r="41" spans="1:13" ht="12.75">
      <c r="A41" s="139" t="s">
        <v>100</v>
      </c>
      <c r="B41" s="130"/>
      <c r="C41" s="130"/>
      <c r="D41" s="130"/>
      <c r="E41" s="130"/>
      <c r="F41" s="130"/>
      <c r="G41" s="130"/>
      <c r="H41" s="130"/>
      <c r="I41" s="131"/>
      <c r="J41" s="87" t="s">
        <v>132</v>
      </c>
      <c r="K41" s="88" t="s">
        <v>136</v>
      </c>
      <c r="L41" s="88" t="s">
        <v>101</v>
      </c>
      <c r="M41" s="89"/>
    </row>
    <row r="42" spans="1:13" ht="26.25" customHeight="1">
      <c r="A42" s="139" t="s">
        <v>288</v>
      </c>
      <c r="B42" s="142"/>
      <c r="C42" s="142"/>
      <c r="D42" s="142"/>
      <c r="E42" s="142"/>
      <c r="F42" s="142"/>
      <c r="G42" s="142"/>
      <c r="H42" s="142"/>
      <c r="I42" s="143"/>
      <c r="J42" s="87" t="s">
        <v>132</v>
      </c>
      <c r="K42" s="88" t="s">
        <v>272</v>
      </c>
      <c r="L42" s="88" t="s">
        <v>123</v>
      </c>
      <c r="M42" s="63">
        <f>M43</f>
        <v>1156400</v>
      </c>
    </row>
    <row r="43" spans="1:13" ht="12.75">
      <c r="A43" s="139" t="s">
        <v>134</v>
      </c>
      <c r="B43" s="130"/>
      <c r="C43" s="130"/>
      <c r="D43" s="130"/>
      <c r="E43" s="130"/>
      <c r="F43" s="130"/>
      <c r="G43" s="130"/>
      <c r="H43" s="130"/>
      <c r="I43" s="131"/>
      <c r="J43" s="87" t="s">
        <v>132</v>
      </c>
      <c r="K43" s="88" t="s">
        <v>272</v>
      </c>
      <c r="L43" s="88" t="s">
        <v>123</v>
      </c>
      <c r="M43" s="89">
        <v>1156400</v>
      </c>
    </row>
    <row r="44" spans="1:13" ht="27" customHeight="1">
      <c r="A44" s="139" t="s">
        <v>289</v>
      </c>
      <c r="B44" s="142"/>
      <c r="C44" s="142"/>
      <c r="D44" s="142"/>
      <c r="E44" s="142"/>
      <c r="F44" s="142"/>
      <c r="G44" s="142"/>
      <c r="H44" s="142"/>
      <c r="I44" s="143"/>
      <c r="J44" s="87" t="s">
        <v>132</v>
      </c>
      <c r="K44" s="88" t="s">
        <v>274</v>
      </c>
      <c r="L44" s="88" t="s">
        <v>123</v>
      </c>
      <c r="M44" s="63">
        <f>M45</f>
        <v>4571000</v>
      </c>
    </row>
    <row r="45" spans="1:13" ht="12.75">
      <c r="A45" s="139" t="s">
        <v>134</v>
      </c>
      <c r="B45" s="130"/>
      <c r="C45" s="130"/>
      <c r="D45" s="130"/>
      <c r="E45" s="130"/>
      <c r="F45" s="130"/>
      <c r="G45" s="130"/>
      <c r="H45" s="130"/>
      <c r="I45" s="131"/>
      <c r="J45" s="87" t="s">
        <v>132</v>
      </c>
      <c r="K45" s="88" t="s">
        <v>274</v>
      </c>
      <c r="L45" s="88" t="s">
        <v>123</v>
      </c>
      <c r="M45" s="89">
        <v>4571000</v>
      </c>
    </row>
    <row r="46" spans="1:13" ht="36.75" customHeight="1">
      <c r="A46" s="139" t="s">
        <v>275</v>
      </c>
      <c r="B46" s="142"/>
      <c r="C46" s="142"/>
      <c r="D46" s="142"/>
      <c r="E46" s="142"/>
      <c r="F46" s="142"/>
      <c r="G46" s="142"/>
      <c r="H46" s="142"/>
      <c r="I46" s="143"/>
      <c r="J46" s="87" t="s">
        <v>132</v>
      </c>
      <c r="K46" s="88" t="s">
        <v>276</v>
      </c>
      <c r="L46" s="88" t="s">
        <v>123</v>
      </c>
      <c r="M46" s="63">
        <f>M47</f>
        <v>12560600</v>
      </c>
    </row>
    <row r="47" spans="1:13" ht="12.75">
      <c r="A47" s="139" t="s">
        <v>134</v>
      </c>
      <c r="B47" s="130"/>
      <c r="C47" s="130"/>
      <c r="D47" s="130"/>
      <c r="E47" s="130"/>
      <c r="F47" s="130"/>
      <c r="G47" s="130"/>
      <c r="H47" s="130"/>
      <c r="I47" s="131"/>
      <c r="J47" s="87" t="s">
        <v>132</v>
      </c>
      <c r="K47" s="88" t="s">
        <v>276</v>
      </c>
      <c r="L47" s="88" t="s">
        <v>123</v>
      </c>
      <c r="M47" s="89">
        <v>12560600</v>
      </c>
    </row>
    <row r="48" spans="1:13" ht="34.5" customHeight="1">
      <c r="A48" s="139" t="s">
        <v>277</v>
      </c>
      <c r="B48" s="142"/>
      <c r="C48" s="142"/>
      <c r="D48" s="142"/>
      <c r="E48" s="142"/>
      <c r="F48" s="142"/>
      <c r="G48" s="142"/>
      <c r="H48" s="142"/>
      <c r="I48" s="143"/>
      <c r="J48" s="87" t="s">
        <v>132</v>
      </c>
      <c r="K48" s="88" t="s">
        <v>278</v>
      </c>
      <c r="L48" s="88" t="s">
        <v>123</v>
      </c>
      <c r="M48" s="63">
        <f>M49</f>
        <v>49651000</v>
      </c>
    </row>
    <row r="49" spans="1:13" ht="12.75">
      <c r="A49" s="139" t="s">
        <v>134</v>
      </c>
      <c r="B49" s="130"/>
      <c r="C49" s="130"/>
      <c r="D49" s="130"/>
      <c r="E49" s="130"/>
      <c r="F49" s="130"/>
      <c r="G49" s="130"/>
      <c r="H49" s="130"/>
      <c r="I49" s="131"/>
      <c r="J49" s="87" t="s">
        <v>132</v>
      </c>
      <c r="K49" s="88" t="s">
        <v>278</v>
      </c>
      <c r="L49" s="88" t="s">
        <v>123</v>
      </c>
      <c r="M49" s="89">
        <v>49651000</v>
      </c>
    </row>
    <row r="50" spans="1:13" ht="12.75">
      <c r="A50" s="150" t="s">
        <v>137</v>
      </c>
      <c r="B50" s="151"/>
      <c r="C50" s="151"/>
      <c r="D50" s="151"/>
      <c r="E50" s="151"/>
      <c r="F50" s="151"/>
      <c r="G50" s="151"/>
      <c r="H50" s="151"/>
      <c r="I50" s="152"/>
      <c r="J50" s="100" t="s">
        <v>138</v>
      </c>
      <c r="K50" s="101" t="s">
        <v>94</v>
      </c>
      <c r="L50" s="101" t="s">
        <v>95</v>
      </c>
      <c r="M50" s="102">
        <f>M51+M53+M56+M57+M60</f>
        <v>22279454.48</v>
      </c>
    </row>
    <row r="51" spans="1:13" ht="26.25" customHeight="1">
      <c r="A51" s="139" t="s">
        <v>279</v>
      </c>
      <c r="B51" s="130"/>
      <c r="C51" s="130"/>
      <c r="D51" s="130"/>
      <c r="E51" s="130"/>
      <c r="F51" s="130"/>
      <c r="G51" s="130"/>
      <c r="H51" s="130"/>
      <c r="I51" s="131"/>
      <c r="J51" s="103" t="s">
        <v>138</v>
      </c>
      <c r="K51" s="104" t="s">
        <v>139</v>
      </c>
      <c r="L51" s="104" t="s">
        <v>95</v>
      </c>
      <c r="M51" s="105">
        <f>M52</f>
        <v>10661600</v>
      </c>
    </row>
    <row r="52" spans="1:13" ht="12.75">
      <c r="A52" s="139" t="s">
        <v>134</v>
      </c>
      <c r="B52" s="130"/>
      <c r="C52" s="130"/>
      <c r="D52" s="130"/>
      <c r="E52" s="130"/>
      <c r="F52" s="130"/>
      <c r="G52" s="130"/>
      <c r="H52" s="130"/>
      <c r="I52" s="131"/>
      <c r="J52" s="103" t="s">
        <v>138</v>
      </c>
      <c r="K52" s="104" t="s">
        <v>139</v>
      </c>
      <c r="L52" s="104" t="s">
        <v>123</v>
      </c>
      <c r="M52" s="105">
        <v>10661600</v>
      </c>
    </row>
    <row r="53" spans="1:13" ht="24" customHeight="1">
      <c r="A53" s="139" t="s">
        <v>280</v>
      </c>
      <c r="B53" s="130"/>
      <c r="C53" s="130"/>
      <c r="D53" s="130"/>
      <c r="E53" s="130"/>
      <c r="F53" s="130"/>
      <c r="G53" s="130"/>
      <c r="H53" s="130"/>
      <c r="I53" s="131"/>
      <c r="J53" s="103" t="s">
        <v>138</v>
      </c>
      <c r="K53" s="104" t="s">
        <v>140</v>
      </c>
      <c r="L53" s="104" t="s">
        <v>123</v>
      </c>
      <c r="M53" s="105">
        <f>M54</f>
        <v>4029400</v>
      </c>
    </row>
    <row r="54" spans="1:13" ht="12.75">
      <c r="A54" s="139" t="s">
        <v>134</v>
      </c>
      <c r="B54" s="130"/>
      <c r="C54" s="130"/>
      <c r="D54" s="130"/>
      <c r="E54" s="130"/>
      <c r="F54" s="130"/>
      <c r="G54" s="130"/>
      <c r="H54" s="130"/>
      <c r="I54" s="131"/>
      <c r="J54" s="103" t="s">
        <v>138</v>
      </c>
      <c r="K54" s="104" t="s">
        <v>140</v>
      </c>
      <c r="L54" s="104" t="s">
        <v>123</v>
      </c>
      <c r="M54" s="105">
        <v>4029400</v>
      </c>
    </row>
    <row r="55" spans="1:13" ht="16.5" customHeight="1">
      <c r="A55" s="139" t="s">
        <v>281</v>
      </c>
      <c r="B55" s="130"/>
      <c r="C55" s="130"/>
      <c r="D55" s="130"/>
      <c r="E55" s="130"/>
      <c r="F55" s="130"/>
      <c r="G55" s="130"/>
      <c r="H55" s="130"/>
      <c r="I55" s="131"/>
      <c r="J55" s="103" t="s">
        <v>138</v>
      </c>
      <c r="K55" s="104" t="s">
        <v>141</v>
      </c>
      <c r="L55" s="104"/>
      <c r="M55" s="105">
        <v>543000</v>
      </c>
    </row>
    <row r="56" spans="1:13" ht="12.75">
      <c r="A56" s="139" t="s">
        <v>134</v>
      </c>
      <c r="B56" s="130"/>
      <c r="C56" s="130"/>
      <c r="D56" s="130"/>
      <c r="E56" s="130"/>
      <c r="F56" s="130"/>
      <c r="G56" s="130"/>
      <c r="H56" s="130"/>
      <c r="I56" s="131"/>
      <c r="J56" s="103" t="s">
        <v>138</v>
      </c>
      <c r="K56" s="104" t="s">
        <v>141</v>
      </c>
      <c r="L56" s="104" t="s">
        <v>123</v>
      </c>
      <c r="M56" s="105">
        <v>543000</v>
      </c>
    </row>
    <row r="57" spans="1:13" ht="12.75">
      <c r="A57" s="150" t="s">
        <v>282</v>
      </c>
      <c r="B57" s="153"/>
      <c r="C57" s="153"/>
      <c r="D57" s="153"/>
      <c r="E57" s="153"/>
      <c r="F57" s="153"/>
      <c r="G57" s="153"/>
      <c r="H57" s="153"/>
      <c r="I57" s="154"/>
      <c r="J57" s="103" t="s">
        <v>138</v>
      </c>
      <c r="K57" s="104" t="s">
        <v>283</v>
      </c>
      <c r="L57" s="104" t="s">
        <v>95</v>
      </c>
      <c r="M57" s="102">
        <f>M58</f>
        <v>5600000</v>
      </c>
    </row>
    <row r="58" spans="1:13" ht="26.25" customHeight="1">
      <c r="A58" s="139" t="s">
        <v>284</v>
      </c>
      <c r="B58" s="142"/>
      <c r="C58" s="142"/>
      <c r="D58" s="142"/>
      <c r="E58" s="142"/>
      <c r="F58" s="142"/>
      <c r="G58" s="142"/>
      <c r="H58" s="142"/>
      <c r="I58" s="143"/>
      <c r="J58" s="103" t="s">
        <v>138</v>
      </c>
      <c r="K58" s="104" t="s">
        <v>285</v>
      </c>
      <c r="L58" s="104" t="s">
        <v>95</v>
      </c>
      <c r="M58" s="105">
        <f>M59</f>
        <v>5600000</v>
      </c>
    </row>
    <row r="59" spans="1:13" ht="12.75">
      <c r="A59" s="139" t="s">
        <v>134</v>
      </c>
      <c r="B59" s="130"/>
      <c r="C59" s="130"/>
      <c r="D59" s="130"/>
      <c r="E59" s="130"/>
      <c r="F59" s="130"/>
      <c r="G59" s="130"/>
      <c r="H59" s="130"/>
      <c r="I59" s="131"/>
      <c r="J59" s="103" t="s">
        <v>138</v>
      </c>
      <c r="K59" s="104" t="s">
        <v>285</v>
      </c>
      <c r="L59" s="104" t="s">
        <v>123</v>
      </c>
      <c r="M59" s="105">
        <v>5600000</v>
      </c>
    </row>
    <row r="60" spans="1:13" s="128" customFormat="1" ht="12.75">
      <c r="A60" s="150" t="s">
        <v>307</v>
      </c>
      <c r="B60" s="153"/>
      <c r="C60" s="153"/>
      <c r="D60" s="153"/>
      <c r="E60" s="153"/>
      <c r="F60" s="153"/>
      <c r="G60" s="153"/>
      <c r="H60" s="153"/>
      <c r="I60" s="154"/>
      <c r="J60" s="100" t="s">
        <v>138</v>
      </c>
      <c r="K60" s="104" t="s">
        <v>304</v>
      </c>
      <c r="L60" s="101" t="s">
        <v>95</v>
      </c>
      <c r="M60" s="102">
        <f>M61</f>
        <v>1445454.48</v>
      </c>
    </row>
    <row r="61" spans="1:13" ht="12.75">
      <c r="A61" s="139" t="s">
        <v>100</v>
      </c>
      <c r="B61" s="130"/>
      <c r="C61" s="130"/>
      <c r="D61" s="130"/>
      <c r="E61" s="130"/>
      <c r="F61" s="130"/>
      <c r="G61" s="130"/>
      <c r="H61" s="130"/>
      <c r="I61" s="131"/>
      <c r="J61" s="103" t="s">
        <v>138</v>
      </c>
      <c r="K61" s="104" t="s">
        <v>304</v>
      </c>
      <c r="L61" s="104" t="s">
        <v>101</v>
      </c>
      <c r="M61" s="105">
        <v>1445454.48</v>
      </c>
    </row>
    <row r="62" spans="1:13" ht="12.75">
      <c r="A62" s="150" t="s">
        <v>142</v>
      </c>
      <c r="B62" s="151"/>
      <c r="C62" s="151"/>
      <c r="D62" s="151"/>
      <c r="E62" s="151"/>
      <c r="F62" s="151"/>
      <c r="G62" s="151"/>
      <c r="H62" s="151"/>
      <c r="I62" s="152"/>
      <c r="J62" s="100" t="s">
        <v>143</v>
      </c>
      <c r="K62" s="101" t="s">
        <v>94</v>
      </c>
      <c r="L62" s="101" t="s">
        <v>95</v>
      </c>
      <c r="M62" s="102">
        <f>M63+M66+M69+M71+M73</f>
        <v>16488025.64</v>
      </c>
    </row>
    <row r="63" spans="1:13" ht="12.75">
      <c r="A63" s="150" t="s">
        <v>144</v>
      </c>
      <c r="B63" s="151"/>
      <c r="C63" s="151"/>
      <c r="D63" s="151"/>
      <c r="E63" s="151"/>
      <c r="F63" s="151"/>
      <c r="G63" s="151"/>
      <c r="H63" s="151"/>
      <c r="I63" s="152"/>
      <c r="J63" s="103" t="s">
        <v>143</v>
      </c>
      <c r="K63" s="104" t="s">
        <v>145</v>
      </c>
      <c r="L63" s="104" t="s">
        <v>95</v>
      </c>
      <c r="M63" s="102">
        <f>M64+M65</f>
        <v>3365992.8400000003</v>
      </c>
    </row>
    <row r="64" spans="1:13" ht="12.75">
      <c r="A64" s="139" t="s">
        <v>134</v>
      </c>
      <c r="B64" s="130"/>
      <c r="C64" s="130"/>
      <c r="D64" s="130"/>
      <c r="E64" s="130"/>
      <c r="F64" s="130"/>
      <c r="G64" s="130"/>
      <c r="H64" s="130"/>
      <c r="I64" s="131"/>
      <c r="J64" s="103" t="s">
        <v>143</v>
      </c>
      <c r="K64" s="104" t="s">
        <v>145</v>
      </c>
      <c r="L64" s="104" t="s">
        <v>123</v>
      </c>
      <c r="M64" s="105">
        <v>2617818.47</v>
      </c>
    </row>
    <row r="65" spans="1:13" ht="12.75">
      <c r="A65" s="139" t="s">
        <v>100</v>
      </c>
      <c r="B65" s="130"/>
      <c r="C65" s="130"/>
      <c r="D65" s="130"/>
      <c r="E65" s="130"/>
      <c r="F65" s="130"/>
      <c r="G65" s="130"/>
      <c r="H65" s="130"/>
      <c r="I65" s="131"/>
      <c r="J65" s="103" t="s">
        <v>143</v>
      </c>
      <c r="K65" s="104" t="s">
        <v>145</v>
      </c>
      <c r="L65" s="104" t="s">
        <v>101</v>
      </c>
      <c r="M65" s="105">
        <v>748174.37</v>
      </c>
    </row>
    <row r="66" spans="1:13" ht="24" customHeight="1">
      <c r="A66" s="150" t="s">
        <v>146</v>
      </c>
      <c r="B66" s="151"/>
      <c r="C66" s="151"/>
      <c r="D66" s="151"/>
      <c r="E66" s="151"/>
      <c r="F66" s="151"/>
      <c r="G66" s="151"/>
      <c r="H66" s="151"/>
      <c r="I66" s="152"/>
      <c r="J66" s="103" t="s">
        <v>143</v>
      </c>
      <c r="K66" s="104" t="s">
        <v>147</v>
      </c>
      <c r="L66" s="104" t="s">
        <v>95</v>
      </c>
      <c r="M66" s="102">
        <f>M67+M68</f>
        <v>7243890.68</v>
      </c>
    </row>
    <row r="67" spans="1:13" ht="12.75">
      <c r="A67" s="139" t="s">
        <v>134</v>
      </c>
      <c r="B67" s="130"/>
      <c r="C67" s="130"/>
      <c r="D67" s="130"/>
      <c r="E67" s="130"/>
      <c r="F67" s="130"/>
      <c r="G67" s="130"/>
      <c r="H67" s="130"/>
      <c r="I67" s="131"/>
      <c r="J67" s="103" t="s">
        <v>143</v>
      </c>
      <c r="K67" s="104" t="s">
        <v>147</v>
      </c>
      <c r="L67" s="104" t="s">
        <v>123</v>
      </c>
      <c r="M67" s="105">
        <v>6692294.68</v>
      </c>
    </row>
    <row r="68" spans="1:13" ht="12.75">
      <c r="A68" s="139" t="s">
        <v>100</v>
      </c>
      <c r="B68" s="130"/>
      <c r="C68" s="130"/>
      <c r="D68" s="130"/>
      <c r="E68" s="130"/>
      <c r="F68" s="130"/>
      <c r="G68" s="130"/>
      <c r="H68" s="130"/>
      <c r="I68" s="131"/>
      <c r="J68" s="103" t="s">
        <v>143</v>
      </c>
      <c r="K68" s="104" t="s">
        <v>147</v>
      </c>
      <c r="L68" s="104" t="s">
        <v>101</v>
      </c>
      <c r="M68" s="105">
        <v>551596</v>
      </c>
    </row>
    <row r="69" spans="1:13" ht="12.75">
      <c r="A69" s="150" t="s">
        <v>148</v>
      </c>
      <c r="B69" s="151"/>
      <c r="C69" s="151"/>
      <c r="D69" s="151"/>
      <c r="E69" s="151"/>
      <c r="F69" s="151"/>
      <c r="G69" s="151"/>
      <c r="H69" s="151"/>
      <c r="I69" s="152"/>
      <c r="J69" s="103" t="s">
        <v>143</v>
      </c>
      <c r="K69" s="104" t="s">
        <v>149</v>
      </c>
      <c r="L69" s="104" t="s">
        <v>95</v>
      </c>
      <c r="M69" s="102">
        <f>M70</f>
        <v>976076.55</v>
      </c>
    </row>
    <row r="70" spans="1:13" ht="12.75">
      <c r="A70" s="139" t="s">
        <v>134</v>
      </c>
      <c r="B70" s="130"/>
      <c r="C70" s="130"/>
      <c r="D70" s="130"/>
      <c r="E70" s="130"/>
      <c r="F70" s="130"/>
      <c r="G70" s="130"/>
      <c r="H70" s="130"/>
      <c r="I70" s="131"/>
      <c r="J70" s="103" t="s">
        <v>143</v>
      </c>
      <c r="K70" s="104" t="s">
        <v>149</v>
      </c>
      <c r="L70" s="104" t="s">
        <v>123</v>
      </c>
      <c r="M70" s="105">
        <v>976076.55</v>
      </c>
    </row>
    <row r="71" spans="1:13" ht="12.75">
      <c r="A71" s="150" t="s">
        <v>150</v>
      </c>
      <c r="B71" s="151"/>
      <c r="C71" s="151"/>
      <c r="D71" s="151"/>
      <c r="E71" s="151"/>
      <c r="F71" s="151"/>
      <c r="G71" s="151"/>
      <c r="H71" s="151"/>
      <c r="I71" s="152"/>
      <c r="J71" s="103" t="s">
        <v>143</v>
      </c>
      <c r="K71" s="104" t="s">
        <v>151</v>
      </c>
      <c r="L71" s="104" t="s">
        <v>95</v>
      </c>
      <c r="M71" s="102">
        <f>M72</f>
        <v>0</v>
      </c>
    </row>
    <row r="72" spans="1:13" ht="12.75">
      <c r="A72" s="139" t="s">
        <v>134</v>
      </c>
      <c r="B72" s="130"/>
      <c r="C72" s="130"/>
      <c r="D72" s="130"/>
      <c r="E72" s="130"/>
      <c r="F72" s="130"/>
      <c r="G72" s="130"/>
      <c r="H72" s="130"/>
      <c r="I72" s="131"/>
      <c r="J72" s="103" t="s">
        <v>143</v>
      </c>
      <c r="K72" s="104" t="s">
        <v>151</v>
      </c>
      <c r="L72" s="104" t="s">
        <v>123</v>
      </c>
      <c r="M72" s="105">
        <v>0</v>
      </c>
    </row>
    <row r="73" spans="1:13" ht="12.75">
      <c r="A73" s="147" t="s">
        <v>185</v>
      </c>
      <c r="B73" s="148"/>
      <c r="C73" s="148"/>
      <c r="D73" s="148"/>
      <c r="E73" s="148"/>
      <c r="F73" s="148"/>
      <c r="G73" s="148"/>
      <c r="H73" s="148"/>
      <c r="I73" s="149"/>
      <c r="J73" s="107" t="s">
        <v>143</v>
      </c>
      <c r="K73" s="107" t="s">
        <v>152</v>
      </c>
      <c r="L73" s="107" t="s">
        <v>95</v>
      </c>
      <c r="M73" s="112">
        <f>M74+M75</f>
        <v>4902065.57</v>
      </c>
    </row>
    <row r="74" spans="1:13" ht="12.75">
      <c r="A74" s="139" t="s">
        <v>134</v>
      </c>
      <c r="B74" s="130"/>
      <c r="C74" s="130"/>
      <c r="D74" s="130"/>
      <c r="E74" s="130"/>
      <c r="F74" s="130"/>
      <c r="G74" s="130"/>
      <c r="H74" s="130"/>
      <c r="I74" s="131"/>
      <c r="J74" s="103" t="s">
        <v>143</v>
      </c>
      <c r="K74" s="104" t="s">
        <v>152</v>
      </c>
      <c r="L74" s="103" t="s">
        <v>123</v>
      </c>
      <c r="M74" s="105">
        <v>3747445.97</v>
      </c>
    </row>
    <row r="75" spans="1:13" ht="12.75">
      <c r="A75" s="139" t="s">
        <v>100</v>
      </c>
      <c r="B75" s="130"/>
      <c r="C75" s="130"/>
      <c r="D75" s="130"/>
      <c r="E75" s="130"/>
      <c r="F75" s="130"/>
      <c r="G75" s="130"/>
      <c r="H75" s="130"/>
      <c r="I75" s="131"/>
      <c r="J75" s="103" t="s">
        <v>143</v>
      </c>
      <c r="K75" s="104" t="s">
        <v>152</v>
      </c>
      <c r="L75" s="104" t="s">
        <v>101</v>
      </c>
      <c r="M75" s="105">
        <v>1154619.6</v>
      </c>
    </row>
    <row r="76" spans="1:13" ht="12.75">
      <c r="A76" s="144" t="s">
        <v>153</v>
      </c>
      <c r="B76" s="145"/>
      <c r="C76" s="145"/>
      <c r="D76" s="145"/>
      <c r="E76" s="145"/>
      <c r="F76" s="145"/>
      <c r="G76" s="145"/>
      <c r="H76" s="145"/>
      <c r="I76" s="146"/>
      <c r="J76" s="108" t="s">
        <v>154</v>
      </c>
      <c r="K76" s="109" t="s">
        <v>94</v>
      </c>
      <c r="L76" s="109" t="s">
        <v>95</v>
      </c>
      <c r="M76" s="110">
        <f>M77</f>
        <v>42400</v>
      </c>
    </row>
    <row r="77" spans="1:13" ht="12.75">
      <c r="A77" s="147" t="s">
        <v>155</v>
      </c>
      <c r="B77" s="148"/>
      <c r="C77" s="148"/>
      <c r="D77" s="148"/>
      <c r="E77" s="148"/>
      <c r="F77" s="148"/>
      <c r="G77" s="148"/>
      <c r="H77" s="148"/>
      <c r="I77" s="149"/>
      <c r="J77" s="111" t="s">
        <v>156</v>
      </c>
      <c r="K77" s="111" t="s">
        <v>94</v>
      </c>
      <c r="L77" s="111" t="s">
        <v>95</v>
      </c>
      <c r="M77" s="112">
        <f>M78+M80</f>
        <v>42400</v>
      </c>
    </row>
    <row r="78" spans="1:13" ht="12.75">
      <c r="A78" s="139" t="s">
        <v>157</v>
      </c>
      <c r="B78" s="130"/>
      <c r="C78" s="130"/>
      <c r="D78" s="130"/>
      <c r="E78" s="130"/>
      <c r="F78" s="130"/>
      <c r="G78" s="130"/>
      <c r="H78" s="130"/>
      <c r="I78" s="131"/>
      <c r="J78" s="103" t="s">
        <v>156</v>
      </c>
      <c r="K78" s="104" t="s">
        <v>158</v>
      </c>
      <c r="L78" s="104" t="s">
        <v>95</v>
      </c>
      <c r="M78" s="105">
        <v>40000</v>
      </c>
    </row>
    <row r="79" spans="1:13" ht="12.75">
      <c r="A79" s="139" t="s">
        <v>159</v>
      </c>
      <c r="B79" s="130"/>
      <c r="C79" s="130"/>
      <c r="D79" s="130"/>
      <c r="E79" s="130"/>
      <c r="F79" s="130"/>
      <c r="G79" s="130"/>
      <c r="H79" s="130"/>
      <c r="I79" s="131"/>
      <c r="J79" s="103" t="s">
        <v>156</v>
      </c>
      <c r="K79" s="104" t="s">
        <v>158</v>
      </c>
      <c r="L79" s="104" t="s">
        <v>101</v>
      </c>
      <c r="M79" s="105">
        <v>40000</v>
      </c>
    </row>
    <row r="80" spans="1:13" ht="12.75">
      <c r="A80" s="139" t="s">
        <v>160</v>
      </c>
      <c r="B80" s="142"/>
      <c r="C80" s="142"/>
      <c r="D80" s="142"/>
      <c r="E80" s="142"/>
      <c r="F80" s="142"/>
      <c r="G80" s="142"/>
      <c r="H80" s="142"/>
      <c r="I80" s="143"/>
      <c r="J80" s="103" t="s">
        <v>161</v>
      </c>
      <c r="K80" s="104" t="s">
        <v>94</v>
      </c>
      <c r="L80" s="104" t="s">
        <v>95</v>
      </c>
      <c r="M80" s="105">
        <f>M81</f>
        <v>2400</v>
      </c>
    </row>
    <row r="81" spans="1:13" ht="12.75">
      <c r="A81" s="139" t="s">
        <v>162</v>
      </c>
      <c r="B81" s="142"/>
      <c r="C81" s="142"/>
      <c r="D81" s="142"/>
      <c r="E81" s="142"/>
      <c r="F81" s="142"/>
      <c r="G81" s="142"/>
      <c r="H81" s="142"/>
      <c r="I81" s="143"/>
      <c r="J81" s="103" t="s">
        <v>161</v>
      </c>
      <c r="K81" s="104" t="s">
        <v>124</v>
      </c>
      <c r="L81" s="104" t="s">
        <v>95</v>
      </c>
      <c r="M81" s="105">
        <f>M82</f>
        <v>2400</v>
      </c>
    </row>
    <row r="82" spans="1:13" ht="12.75">
      <c r="A82" s="139" t="s">
        <v>163</v>
      </c>
      <c r="B82" s="142"/>
      <c r="C82" s="142"/>
      <c r="D82" s="142"/>
      <c r="E82" s="142"/>
      <c r="F82" s="142"/>
      <c r="G82" s="142"/>
      <c r="H82" s="142"/>
      <c r="I82" s="143"/>
      <c r="J82" s="103" t="s">
        <v>161</v>
      </c>
      <c r="K82" s="104" t="s">
        <v>124</v>
      </c>
      <c r="L82" s="104" t="s">
        <v>164</v>
      </c>
      <c r="M82" s="105">
        <v>2400</v>
      </c>
    </row>
    <row r="83" spans="1:13" ht="12.75">
      <c r="A83" s="144" t="s">
        <v>165</v>
      </c>
      <c r="B83" s="145"/>
      <c r="C83" s="145"/>
      <c r="D83" s="145"/>
      <c r="E83" s="145"/>
      <c r="F83" s="145"/>
      <c r="G83" s="145"/>
      <c r="H83" s="145"/>
      <c r="I83" s="146"/>
      <c r="J83" s="108" t="s">
        <v>166</v>
      </c>
      <c r="K83" s="109" t="s">
        <v>94</v>
      </c>
      <c r="L83" s="109" t="s">
        <v>95</v>
      </c>
      <c r="M83" s="110">
        <f>M84+M87</f>
        <v>522808</v>
      </c>
    </row>
    <row r="84" spans="1:13" ht="12.75">
      <c r="A84" s="139" t="s">
        <v>167</v>
      </c>
      <c r="B84" s="130"/>
      <c r="C84" s="130"/>
      <c r="D84" s="130"/>
      <c r="E84" s="130"/>
      <c r="F84" s="130"/>
      <c r="G84" s="130"/>
      <c r="H84" s="130"/>
      <c r="I84" s="131"/>
      <c r="J84" s="103" t="s">
        <v>168</v>
      </c>
      <c r="K84" s="104" t="s">
        <v>94</v>
      </c>
      <c r="L84" s="104" t="s">
        <v>95</v>
      </c>
      <c r="M84" s="105">
        <f>M85</f>
        <v>522808</v>
      </c>
    </row>
    <row r="85" spans="1:13" ht="12.75">
      <c r="A85" s="139" t="s">
        <v>169</v>
      </c>
      <c r="B85" s="130"/>
      <c r="C85" s="130"/>
      <c r="D85" s="130"/>
      <c r="E85" s="130"/>
      <c r="F85" s="130"/>
      <c r="G85" s="130"/>
      <c r="H85" s="130"/>
      <c r="I85" s="131"/>
      <c r="J85" s="113" t="s">
        <v>168</v>
      </c>
      <c r="K85" s="104" t="s">
        <v>170</v>
      </c>
      <c r="L85" s="104" t="s">
        <v>95</v>
      </c>
      <c r="M85" s="105">
        <f>M86</f>
        <v>522808</v>
      </c>
    </row>
    <row r="86" spans="1:13" ht="12.75">
      <c r="A86" s="139" t="s">
        <v>171</v>
      </c>
      <c r="B86" s="130"/>
      <c r="C86" s="130"/>
      <c r="D86" s="130"/>
      <c r="E86" s="130"/>
      <c r="F86" s="130"/>
      <c r="G86" s="130"/>
      <c r="H86" s="130"/>
      <c r="I86" s="131"/>
      <c r="J86" s="103" t="s">
        <v>168</v>
      </c>
      <c r="K86" s="104" t="s">
        <v>170</v>
      </c>
      <c r="L86" s="104" t="s">
        <v>112</v>
      </c>
      <c r="M86" s="105">
        <v>522808</v>
      </c>
    </row>
    <row r="87" spans="1:13" ht="12.75">
      <c r="A87" s="139" t="s">
        <v>187</v>
      </c>
      <c r="B87" s="130"/>
      <c r="C87" s="130"/>
      <c r="D87" s="130"/>
      <c r="E87" s="130"/>
      <c r="F87" s="130"/>
      <c r="G87" s="130"/>
      <c r="H87" s="130"/>
      <c r="I87" s="131"/>
      <c r="J87" s="103" t="s">
        <v>186</v>
      </c>
      <c r="K87" s="104" t="s">
        <v>94</v>
      </c>
      <c r="L87" s="104" t="s">
        <v>95</v>
      </c>
      <c r="M87" s="105">
        <f>M88</f>
        <v>0</v>
      </c>
    </row>
    <row r="88" spans="1:13" ht="12.75">
      <c r="A88" s="139" t="s">
        <v>235</v>
      </c>
      <c r="B88" s="130"/>
      <c r="C88" s="130"/>
      <c r="D88" s="130"/>
      <c r="E88" s="130"/>
      <c r="F88" s="130"/>
      <c r="G88" s="130"/>
      <c r="H88" s="130"/>
      <c r="I88" s="131"/>
      <c r="J88" s="103" t="s">
        <v>186</v>
      </c>
      <c r="K88" s="104" t="s">
        <v>188</v>
      </c>
      <c r="L88" s="104" t="s">
        <v>95</v>
      </c>
      <c r="M88" s="105">
        <f>M89</f>
        <v>0</v>
      </c>
    </row>
    <row r="89" spans="1:13" ht="12.75">
      <c r="A89" s="139" t="s">
        <v>134</v>
      </c>
      <c r="B89" s="130"/>
      <c r="C89" s="130"/>
      <c r="D89" s="130"/>
      <c r="E89" s="130"/>
      <c r="F89" s="130"/>
      <c r="G89" s="130"/>
      <c r="H89" s="130"/>
      <c r="I89" s="131"/>
      <c r="J89" s="103" t="s">
        <v>186</v>
      </c>
      <c r="K89" s="104" t="s">
        <v>189</v>
      </c>
      <c r="L89" s="104" t="s">
        <v>123</v>
      </c>
      <c r="M89" s="105">
        <v>0</v>
      </c>
    </row>
    <row r="90" spans="1:13" ht="12.75">
      <c r="A90" s="144" t="s">
        <v>172</v>
      </c>
      <c r="B90" s="145"/>
      <c r="C90" s="145"/>
      <c r="D90" s="145"/>
      <c r="E90" s="145"/>
      <c r="F90" s="145"/>
      <c r="G90" s="145"/>
      <c r="H90" s="145"/>
      <c r="I90" s="146"/>
      <c r="J90" s="108" t="s">
        <v>173</v>
      </c>
      <c r="K90" s="109" t="s">
        <v>94</v>
      </c>
      <c r="L90" s="109" t="s">
        <v>95</v>
      </c>
      <c r="M90" s="110">
        <f>M91</f>
        <v>99962.72</v>
      </c>
    </row>
    <row r="91" spans="1:13" ht="12.75">
      <c r="A91" s="139" t="s">
        <v>174</v>
      </c>
      <c r="B91" s="130"/>
      <c r="C91" s="130"/>
      <c r="D91" s="130"/>
      <c r="E91" s="130"/>
      <c r="F91" s="130"/>
      <c r="G91" s="130"/>
      <c r="H91" s="130"/>
      <c r="I91" s="131"/>
      <c r="J91" s="103" t="s">
        <v>175</v>
      </c>
      <c r="K91" s="104" t="s">
        <v>94</v>
      </c>
      <c r="L91" s="104" t="s">
        <v>95</v>
      </c>
      <c r="M91" s="105">
        <f>M92</f>
        <v>99962.72</v>
      </c>
    </row>
    <row r="92" spans="1:13" ht="12.75">
      <c r="A92" s="139" t="s">
        <v>176</v>
      </c>
      <c r="B92" s="130"/>
      <c r="C92" s="130"/>
      <c r="D92" s="130"/>
      <c r="E92" s="130"/>
      <c r="F92" s="130"/>
      <c r="G92" s="130"/>
      <c r="H92" s="130"/>
      <c r="I92" s="131"/>
      <c r="J92" s="103" t="s">
        <v>175</v>
      </c>
      <c r="K92" s="104" t="s">
        <v>177</v>
      </c>
      <c r="L92" s="104"/>
      <c r="M92" s="114">
        <f>M93</f>
        <v>99962.72</v>
      </c>
    </row>
    <row r="93" spans="1:13" ht="12.75">
      <c r="A93" s="139" t="s">
        <v>178</v>
      </c>
      <c r="B93" s="130"/>
      <c r="C93" s="130"/>
      <c r="D93" s="130"/>
      <c r="E93" s="130"/>
      <c r="F93" s="130"/>
      <c r="G93" s="130"/>
      <c r="H93" s="130"/>
      <c r="I93" s="131"/>
      <c r="J93" s="103" t="s">
        <v>175</v>
      </c>
      <c r="K93" s="104" t="s">
        <v>177</v>
      </c>
      <c r="L93" s="104" t="s">
        <v>101</v>
      </c>
      <c r="M93" s="114">
        <v>99962.72</v>
      </c>
    </row>
    <row r="94" spans="1:13" ht="12.75">
      <c r="A94" s="132"/>
      <c r="B94" s="140"/>
      <c r="C94" s="140"/>
      <c r="D94" s="140"/>
      <c r="E94" s="140"/>
      <c r="F94" s="140"/>
      <c r="G94" s="140"/>
      <c r="H94" s="140"/>
      <c r="I94" s="141"/>
      <c r="J94" s="115"/>
      <c r="K94" s="116"/>
      <c r="L94" s="115"/>
      <c r="M94" s="115"/>
    </row>
    <row r="95" spans="1:15" ht="12.75">
      <c r="A95" s="139"/>
      <c r="B95" s="142"/>
      <c r="C95" s="142"/>
      <c r="D95" s="142"/>
      <c r="E95" s="142"/>
      <c r="F95" s="142"/>
      <c r="G95" s="142"/>
      <c r="H95" s="142"/>
      <c r="I95" s="143"/>
      <c r="J95" s="136" t="s">
        <v>179</v>
      </c>
      <c r="K95" s="137"/>
      <c r="L95" s="138"/>
      <c r="M95" s="118">
        <f>M6+M19+M26+M35+M76+M83+M90</f>
        <v>118485591.53999999</v>
      </c>
      <c r="O95" s="129"/>
    </row>
    <row r="96" spans="1:9" ht="12.75">
      <c r="A96" s="135"/>
      <c r="B96" s="135"/>
      <c r="C96" s="135"/>
      <c r="D96" s="135"/>
      <c r="E96" s="135"/>
      <c r="F96" s="135"/>
      <c r="G96" s="135"/>
      <c r="H96" s="135"/>
      <c r="I96" s="135"/>
    </row>
  </sheetData>
  <sheetProtection/>
  <mergeCells count="96">
    <mergeCell ref="A6:I6"/>
    <mergeCell ref="I1:J1"/>
    <mergeCell ref="H2:K2"/>
    <mergeCell ref="D3:I3"/>
    <mergeCell ref="A5:I5"/>
    <mergeCell ref="A7:I7"/>
    <mergeCell ref="A8:I8"/>
    <mergeCell ref="A9:I9"/>
    <mergeCell ref="A21:I21"/>
    <mergeCell ref="A18:I18"/>
    <mergeCell ref="A10:I10"/>
    <mergeCell ref="A11:I11"/>
    <mergeCell ref="A12:I12"/>
    <mergeCell ref="A13:I13"/>
    <mergeCell ref="A24:I24"/>
    <mergeCell ref="A14:I14"/>
    <mergeCell ref="A15:I15"/>
    <mergeCell ref="A19:I19"/>
    <mergeCell ref="A20:I20"/>
    <mergeCell ref="A16:I16"/>
    <mergeCell ref="A17:I17"/>
    <mergeCell ref="A22:I22"/>
    <mergeCell ref="A23:I23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55:I55"/>
    <mergeCell ref="A56:I56"/>
    <mergeCell ref="A57:I57"/>
    <mergeCell ref="A58:I58"/>
    <mergeCell ref="A59:I59"/>
    <mergeCell ref="A62:I62"/>
    <mergeCell ref="A60:I60"/>
    <mergeCell ref="A61:I61"/>
    <mergeCell ref="A63:I63"/>
    <mergeCell ref="A64:I64"/>
    <mergeCell ref="A66:I66"/>
    <mergeCell ref="A67:I67"/>
    <mergeCell ref="A65:I65"/>
    <mergeCell ref="A68:I68"/>
    <mergeCell ref="A69:I69"/>
    <mergeCell ref="A70:I70"/>
    <mergeCell ref="A71:I71"/>
    <mergeCell ref="A72:I72"/>
    <mergeCell ref="A73:I73"/>
    <mergeCell ref="A74:I74"/>
    <mergeCell ref="A75:I75"/>
    <mergeCell ref="A76:I76"/>
    <mergeCell ref="A77:I77"/>
    <mergeCell ref="A78:I78"/>
    <mergeCell ref="A79:I79"/>
    <mergeCell ref="A80:I80"/>
    <mergeCell ref="A81:I81"/>
    <mergeCell ref="A82:I82"/>
    <mergeCell ref="A83:I83"/>
    <mergeCell ref="A84:I84"/>
    <mergeCell ref="A85:I85"/>
    <mergeCell ref="A86:I86"/>
    <mergeCell ref="A87:I87"/>
    <mergeCell ref="A88:I88"/>
    <mergeCell ref="A89:I89"/>
    <mergeCell ref="A90:I90"/>
    <mergeCell ref="A91:I91"/>
    <mergeCell ref="J95:L95"/>
    <mergeCell ref="A96:I96"/>
    <mergeCell ref="A92:I92"/>
    <mergeCell ref="A93:I93"/>
    <mergeCell ref="A94:I94"/>
    <mergeCell ref="A95:I9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6">
      <selection activeCell="G23" sqref="G23"/>
    </sheetView>
  </sheetViews>
  <sheetFormatPr defaultColWidth="9.00390625" defaultRowHeight="12.75"/>
  <cols>
    <col min="1" max="1" width="18.25390625" style="0" customWidth="1"/>
    <col min="3" max="3" width="30.00390625" style="0" customWidth="1"/>
    <col min="4" max="4" width="18.875" style="0" customWidth="1"/>
  </cols>
  <sheetData>
    <row r="1" ht="12.75">
      <c r="D1" t="s">
        <v>218</v>
      </c>
    </row>
    <row r="3" spans="1:4" ht="53.25" customHeight="1">
      <c r="A3" s="186" t="s">
        <v>5</v>
      </c>
      <c r="B3" s="187"/>
      <c r="C3" s="187"/>
      <c r="D3" s="187"/>
    </row>
    <row r="4" spans="1:4" ht="33.75">
      <c r="A4" s="47" t="s">
        <v>190</v>
      </c>
      <c r="B4" s="164" t="s">
        <v>42</v>
      </c>
      <c r="C4" s="168"/>
      <c r="D4" s="48" t="s">
        <v>217</v>
      </c>
    </row>
    <row r="5" spans="1:4" ht="12.75">
      <c r="A5" s="47" t="s">
        <v>191</v>
      </c>
      <c r="B5" s="148" t="s">
        <v>192</v>
      </c>
      <c r="C5" s="148"/>
      <c r="D5" s="49">
        <v>27992000</v>
      </c>
    </row>
    <row r="6" spans="1:4" ht="12.75">
      <c r="A6" s="47" t="s">
        <v>193</v>
      </c>
      <c r="B6" s="139" t="s">
        <v>194</v>
      </c>
      <c r="C6" s="131"/>
      <c r="D6" s="48">
        <v>14269000</v>
      </c>
    </row>
    <row r="7" spans="1:4" ht="12.75">
      <c r="A7" s="51" t="s">
        <v>195</v>
      </c>
      <c r="B7" s="183" t="s">
        <v>196</v>
      </c>
      <c r="C7" s="183"/>
      <c r="D7" s="52">
        <v>6862000</v>
      </c>
    </row>
    <row r="8" spans="1:4" ht="45.75" customHeight="1">
      <c r="A8" s="53" t="s">
        <v>197</v>
      </c>
      <c r="B8" s="177" t="s">
        <v>198</v>
      </c>
      <c r="C8" s="177"/>
      <c r="D8" s="54">
        <v>2097000</v>
      </c>
    </row>
    <row r="9" spans="1:4" ht="19.5" customHeight="1">
      <c r="A9" s="47" t="s">
        <v>199</v>
      </c>
      <c r="B9" s="130" t="s">
        <v>200</v>
      </c>
      <c r="C9" s="131"/>
      <c r="D9" s="48">
        <v>4744000</v>
      </c>
    </row>
    <row r="10" spans="1:4" ht="19.5" customHeight="1">
      <c r="A10" s="53"/>
      <c r="B10" s="184" t="s">
        <v>53</v>
      </c>
      <c r="C10" s="185"/>
      <c r="D10" s="54">
        <v>12700</v>
      </c>
    </row>
    <row r="11" spans="1:4" ht="43.5" customHeight="1">
      <c r="A11" s="53" t="s">
        <v>201</v>
      </c>
      <c r="B11" s="177" t="s">
        <v>202</v>
      </c>
      <c r="C11" s="177"/>
      <c r="D11" s="55">
        <v>4357000</v>
      </c>
    </row>
    <row r="12" spans="1:4" ht="74.25" customHeight="1">
      <c r="A12" s="47" t="s">
        <v>203</v>
      </c>
      <c r="B12" s="130" t="s">
        <v>204</v>
      </c>
      <c r="C12" s="131"/>
      <c r="D12" s="56">
        <v>2357000</v>
      </c>
    </row>
    <row r="13" spans="1:4" ht="52.5" customHeight="1">
      <c r="A13" s="47" t="s">
        <v>205</v>
      </c>
      <c r="B13" s="139" t="s">
        <v>68</v>
      </c>
      <c r="C13" s="131"/>
      <c r="D13" s="57">
        <v>2325200</v>
      </c>
    </row>
    <row r="14" spans="1:4" ht="52.5" customHeight="1">
      <c r="A14" s="47" t="s">
        <v>31</v>
      </c>
      <c r="B14" s="139"/>
      <c r="C14" s="143"/>
      <c r="D14" s="57">
        <v>386600</v>
      </c>
    </row>
    <row r="15" spans="1:4" ht="52.5" customHeight="1">
      <c r="A15" s="47" t="s">
        <v>308</v>
      </c>
      <c r="B15" s="139" t="s">
        <v>309</v>
      </c>
      <c r="C15" s="143"/>
      <c r="D15" s="57">
        <v>1598000</v>
      </c>
    </row>
    <row r="16" spans="1:4" ht="47.25" customHeight="1">
      <c r="A16" s="47" t="s">
        <v>206</v>
      </c>
      <c r="B16" s="150" t="s">
        <v>207</v>
      </c>
      <c r="C16" s="152"/>
      <c r="D16" s="58">
        <f>D17+D19+D24</f>
        <v>89376600</v>
      </c>
    </row>
    <row r="17" spans="1:4" ht="31.5" customHeight="1">
      <c r="A17" s="51" t="s">
        <v>208</v>
      </c>
      <c r="B17" s="147" t="s">
        <v>209</v>
      </c>
      <c r="C17" s="149"/>
      <c r="D17" s="49">
        <f>D18</f>
        <v>583200</v>
      </c>
    </row>
    <row r="18" spans="1:4" ht="31.5" customHeight="1">
      <c r="A18" s="51" t="s">
        <v>210</v>
      </c>
      <c r="B18" s="181" t="s">
        <v>211</v>
      </c>
      <c r="C18" s="182"/>
      <c r="D18" s="52">
        <v>583200</v>
      </c>
    </row>
    <row r="19" spans="1:4" ht="30.75" customHeight="1">
      <c r="A19" s="47" t="s">
        <v>212</v>
      </c>
      <c r="B19" s="151" t="s">
        <v>213</v>
      </c>
      <c r="C19" s="152"/>
      <c r="D19" s="61">
        <f>D20</f>
        <v>15252000</v>
      </c>
    </row>
    <row r="20" spans="1:4" ht="29.25" customHeight="1">
      <c r="A20" s="51" t="s">
        <v>214</v>
      </c>
      <c r="B20" s="183" t="s">
        <v>215</v>
      </c>
      <c r="C20" s="182"/>
      <c r="D20" s="57">
        <f>D22+D23</f>
        <v>15252000</v>
      </c>
    </row>
    <row r="21" spans="1:4" ht="12.75">
      <c r="A21" s="47"/>
      <c r="B21" s="139" t="s">
        <v>246</v>
      </c>
      <c r="C21" s="143"/>
      <c r="D21" s="48"/>
    </row>
    <row r="22" spans="1:4" ht="45" customHeight="1">
      <c r="A22" s="47" t="s">
        <v>244</v>
      </c>
      <c r="B22" s="139" t="s">
        <v>310</v>
      </c>
      <c r="C22" s="143"/>
      <c r="D22" s="48">
        <v>14691000</v>
      </c>
    </row>
    <row r="23" spans="1:4" ht="78" customHeight="1">
      <c r="A23" s="47" t="s">
        <v>245</v>
      </c>
      <c r="B23" s="139" t="s">
        <v>247</v>
      </c>
      <c r="C23" s="143"/>
      <c r="D23" s="48">
        <v>561000</v>
      </c>
    </row>
    <row r="24" spans="1:4" ht="27" customHeight="1">
      <c r="A24" s="59"/>
      <c r="B24" s="150" t="s">
        <v>290</v>
      </c>
      <c r="C24" s="154"/>
      <c r="D24" s="122">
        <f>D25+D26+D27+D28+D29+D30</f>
        <v>73541400</v>
      </c>
    </row>
    <row r="25" spans="1:4" ht="66.75" customHeight="1">
      <c r="A25" s="47" t="s">
        <v>243</v>
      </c>
      <c r="B25" s="139" t="s">
        <v>291</v>
      </c>
      <c r="C25" s="131"/>
      <c r="D25" s="48">
        <v>12560600</v>
      </c>
    </row>
    <row r="26" spans="1:4" ht="74.25" customHeight="1">
      <c r="A26" s="47" t="s">
        <v>24</v>
      </c>
      <c r="B26" s="139" t="s">
        <v>292</v>
      </c>
      <c r="C26" s="131"/>
      <c r="D26" s="52">
        <v>49651000</v>
      </c>
    </row>
    <row r="27" spans="1:4" ht="66.75" customHeight="1">
      <c r="A27" s="47" t="s">
        <v>25</v>
      </c>
      <c r="B27" s="139" t="s">
        <v>293</v>
      </c>
      <c r="C27" s="131"/>
      <c r="D27" s="48">
        <v>1156400</v>
      </c>
    </row>
    <row r="28" spans="1:4" ht="60.75" customHeight="1">
      <c r="A28" s="47" t="s">
        <v>242</v>
      </c>
      <c r="B28" s="139" t="s">
        <v>0</v>
      </c>
      <c r="C28" s="131"/>
      <c r="D28" s="48">
        <v>4571000</v>
      </c>
    </row>
    <row r="29" spans="1:4" ht="37.5" customHeight="1">
      <c r="A29" s="123" t="s">
        <v>1</v>
      </c>
      <c r="B29" s="139" t="s">
        <v>2</v>
      </c>
      <c r="C29" s="131"/>
      <c r="D29" s="124">
        <v>5600000</v>
      </c>
    </row>
    <row r="30" spans="1:4" ht="23.25" customHeight="1">
      <c r="A30" s="117" t="s">
        <v>3</v>
      </c>
      <c r="B30" s="177" t="s">
        <v>4</v>
      </c>
      <c r="C30" s="178"/>
      <c r="D30" s="125">
        <v>2400</v>
      </c>
    </row>
    <row r="31" spans="1:4" ht="12.75">
      <c r="A31" s="62"/>
      <c r="B31" s="179" t="s">
        <v>216</v>
      </c>
      <c r="C31" s="180"/>
      <c r="D31" s="58">
        <f>D5+D16</f>
        <v>117368600</v>
      </c>
    </row>
    <row r="32" spans="1:4" ht="12.75">
      <c r="A32" s="47"/>
      <c r="B32" s="139"/>
      <c r="C32" s="143"/>
      <c r="D32" s="48"/>
    </row>
  </sheetData>
  <sheetProtection/>
  <mergeCells count="30">
    <mergeCell ref="A3:D3"/>
    <mergeCell ref="B4:C4"/>
    <mergeCell ref="B5:C5"/>
    <mergeCell ref="B6:C6"/>
    <mergeCell ref="B7:C7"/>
    <mergeCell ref="B8:C8"/>
    <mergeCell ref="B9:C9"/>
    <mergeCell ref="B11:C11"/>
    <mergeCell ref="B10:C10"/>
    <mergeCell ref="B12:C12"/>
    <mergeCell ref="B13:C13"/>
    <mergeCell ref="B16:C16"/>
    <mergeCell ref="B17:C17"/>
    <mergeCell ref="B14:C14"/>
    <mergeCell ref="B15:C15"/>
    <mergeCell ref="B18:C18"/>
    <mergeCell ref="B19:C19"/>
    <mergeCell ref="B20:C20"/>
    <mergeCell ref="B21:C21"/>
    <mergeCell ref="B22:C22"/>
    <mergeCell ref="B23:C23"/>
    <mergeCell ref="B24:C24"/>
    <mergeCell ref="B25:C25"/>
    <mergeCell ref="B30:C30"/>
    <mergeCell ref="B31:C31"/>
    <mergeCell ref="B32:C32"/>
    <mergeCell ref="B26:C26"/>
    <mergeCell ref="B27:C27"/>
    <mergeCell ref="B28:C28"/>
    <mergeCell ref="B29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17.875" style="0" customWidth="1"/>
    <col min="2" max="2" width="33.00390625" style="0" customWidth="1"/>
    <col min="3" max="3" width="16.625" style="0" customWidth="1"/>
  </cols>
  <sheetData>
    <row r="1" ht="12.75">
      <c r="C1" t="s">
        <v>218</v>
      </c>
    </row>
    <row r="4" spans="1:3" ht="31.5" customHeight="1">
      <c r="A4" s="188" t="s">
        <v>219</v>
      </c>
      <c r="B4" s="188"/>
      <c r="C4" s="188"/>
    </row>
    <row r="5" spans="1:3" ht="12.75">
      <c r="A5" s="64" t="s">
        <v>183</v>
      </c>
      <c r="B5" s="64" t="s">
        <v>220</v>
      </c>
      <c r="C5" s="65" t="s">
        <v>232</v>
      </c>
    </row>
    <row r="6" spans="1:3" ht="25.5">
      <c r="A6" s="66" t="s">
        <v>93</v>
      </c>
      <c r="B6" s="20" t="s">
        <v>221</v>
      </c>
      <c r="C6" s="67">
        <f>C7+C8+C9</f>
        <v>6305747.77</v>
      </c>
    </row>
    <row r="7" spans="1:3" ht="12.75">
      <c r="A7" s="68"/>
      <c r="B7" s="69" t="s">
        <v>222</v>
      </c>
      <c r="C7" s="70">
        <v>6254843.77</v>
      </c>
    </row>
    <row r="8" spans="1:3" ht="12.75">
      <c r="A8" s="71"/>
      <c r="B8" s="6" t="s">
        <v>223</v>
      </c>
      <c r="C8" s="72">
        <v>30000</v>
      </c>
    </row>
    <row r="9" spans="1:3" ht="25.5">
      <c r="A9" s="71"/>
      <c r="B9" s="6" t="s">
        <v>298</v>
      </c>
      <c r="C9" s="72">
        <v>20904</v>
      </c>
    </row>
    <row r="10" spans="1:3" ht="45.75" customHeight="1">
      <c r="A10" s="66" t="s">
        <v>114</v>
      </c>
      <c r="B10" s="20" t="s">
        <v>224</v>
      </c>
      <c r="C10" s="67">
        <f>C11+C12</f>
        <v>173065.16</v>
      </c>
    </row>
    <row r="11" spans="1:3" ht="42" customHeight="1">
      <c r="A11" s="66"/>
      <c r="B11" s="73" t="s">
        <v>262</v>
      </c>
      <c r="C11" s="126">
        <v>63999.74</v>
      </c>
    </row>
    <row r="12" spans="1:3" ht="36.75" customHeight="1">
      <c r="A12" s="71"/>
      <c r="B12" s="6" t="s">
        <v>115</v>
      </c>
      <c r="C12" s="72">
        <v>109065.42</v>
      </c>
    </row>
    <row r="13" spans="1:3" ht="27" customHeight="1">
      <c r="A13" s="66" t="s">
        <v>122</v>
      </c>
      <c r="B13" s="20" t="s">
        <v>121</v>
      </c>
      <c r="C13" s="67">
        <f>C14+C15</f>
        <v>1695084.2</v>
      </c>
    </row>
    <row r="14" spans="1:3" ht="12.75">
      <c r="A14" s="66"/>
      <c r="B14" s="73" t="s">
        <v>237</v>
      </c>
      <c r="C14" s="126">
        <v>561000</v>
      </c>
    </row>
    <row r="15" spans="1:3" ht="37.5" customHeight="1">
      <c r="A15" s="71"/>
      <c r="B15" s="6" t="s">
        <v>125</v>
      </c>
      <c r="C15" s="127">
        <v>1134084.2</v>
      </c>
    </row>
    <row r="16" spans="1:3" ht="30" customHeight="1">
      <c r="A16" s="66" t="s">
        <v>131</v>
      </c>
      <c r="B16" s="20" t="s">
        <v>225</v>
      </c>
      <c r="C16" s="67">
        <f>C17+C18+C19</f>
        <v>109646523.69</v>
      </c>
    </row>
    <row r="17" spans="1:3" ht="33.75" customHeight="1">
      <c r="A17" s="71"/>
      <c r="B17" s="6" t="s">
        <v>226</v>
      </c>
      <c r="C17" s="72">
        <v>70879043.57</v>
      </c>
    </row>
    <row r="18" spans="1:3" ht="34.5" customHeight="1">
      <c r="A18" s="71"/>
      <c r="B18" s="6" t="s">
        <v>137</v>
      </c>
      <c r="C18" s="72">
        <v>22279454.48</v>
      </c>
    </row>
    <row r="19" spans="1:3" ht="12.75">
      <c r="A19" s="71"/>
      <c r="B19" s="6" t="s">
        <v>142</v>
      </c>
      <c r="C19" s="72">
        <v>16488025.64</v>
      </c>
    </row>
    <row r="20" spans="1:3" ht="20.25" customHeight="1">
      <c r="A20" s="66" t="s">
        <v>154</v>
      </c>
      <c r="B20" s="20" t="s">
        <v>153</v>
      </c>
      <c r="C20" s="67">
        <f>C21+C22</f>
        <v>42400</v>
      </c>
    </row>
    <row r="21" spans="1:3" ht="26.25" customHeight="1">
      <c r="A21" s="66"/>
      <c r="B21" s="6" t="s">
        <v>155</v>
      </c>
      <c r="C21" s="72">
        <v>40000</v>
      </c>
    </row>
    <row r="22" spans="1:3" ht="47.25" customHeight="1">
      <c r="A22" s="71"/>
      <c r="B22" s="6" t="s">
        <v>160</v>
      </c>
      <c r="C22" s="72">
        <v>2400</v>
      </c>
    </row>
    <row r="23" spans="1:3" ht="38.25">
      <c r="A23" s="74" t="s">
        <v>166</v>
      </c>
      <c r="B23" s="75" t="s">
        <v>227</v>
      </c>
      <c r="C23" s="76">
        <f>C24</f>
        <v>522808</v>
      </c>
    </row>
    <row r="24" spans="1:3" ht="12.75">
      <c r="A24" s="71"/>
      <c r="B24" s="6" t="s">
        <v>228</v>
      </c>
      <c r="C24" s="72">
        <v>522808</v>
      </c>
    </row>
    <row r="25" spans="1:3" ht="12.75">
      <c r="A25" s="71"/>
      <c r="B25" s="6" t="s">
        <v>236</v>
      </c>
      <c r="C25" s="72"/>
    </row>
    <row r="26" spans="1:3" ht="12.75">
      <c r="A26" s="20">
        <v>900</v>
      </c>
      <c r="B26" s="20" t="s">
        <v>229</v>
      </c>
      <c r="C26" s="67">
        <f>C27</f>
        <v>99962.72</v>
      </c>
    </row>
    <row r="27" spans="1:3" ht="12.75">
      <c r="A27" s="6"/>
      <c r="B27" s="6" t="s">
        <v>230</v>
      </c>
      <c r="C27" s="72">
        <v>99962.72</v>
      </c>
    </row>
    <row r="28" spans="1:3" ht="12.75">
      <c r="A28" s="6"/>
      <c r="B28" s="6"/>
      <c r="C28" s="72"/>
    </row>
    <row r="29" spans="1:3" ht="12.75">
      <c r="A29" s="7"/>
      <c r="B29" s="7" t="s">
        <v>231</v>
      </c>
      <c r="C29" s="77">
        <f>C6+C10+C13+C16+C20+C23+C26</f>
        <v>118485591.53999999</v>
      </c>
    </row>
    <row r="30" spans="1:3" ht="12.75">
      <c r="A30" s="6"/>
      <c r="B30" s="6"/>
      <c r="C30" s="72"/>
    </row>
    <row r="31" spans="1:3" ht="12.75">
      <c r="A31" s="69"/>
      <c r="B31" s="69"/>
      <c r="C31" s="70"/>
    </row>
    <row r="32" spans="1:3" ht="12.75">
      <c r="A32" s="69"/>
      <c r="B32" s="69"/>
      <c r="C32" s="70"/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roya</dc:creator>
  <cp:keywords/>
  <dc:description/>
  <cp:lastModifiedBy>Наталья</cp:lastModifiedBy>
  <cp:lastPrinted>2010-01-18T12:49:14Z</cp:lastPrinted>
  <dcterms:created xsi:type="dcterms:W3CDTF">2009-12-21T07:46:02Z</dcterms:created>
  <dcterms:modified xsi:type="dcterms:W3CDTF">2010-02-02T10:06:23Z</dcterms:modified>
  <cp:category/>
  <cp:version/>
  <cp:contentType/>
  <cp:contentStatus/>
</cp:coreProperties>
</file>